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omments1.xml" ContentType="application/vnd.openxmlformats-officedocument.spreadsheetml.comments+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omments2.xml" ContentType="application/vnd.openxmlformats-officedocument.spreadsheetml.comments+xml"/>
  <Override PartName="/xl/drawings/drawing32.xml" ContentType="application/vnd.openxmlformats-officedocument.drawing+xml"/>
  <Override PartName="/xl/comments3.xml" ContentType="application/vnd.openxmlformats-officedocument.spreadsheetml.comments+xml"/>
  <Override PartName="/xl/drawings/drawing33.xml" ContentType="application/vnd.openxmlformats-officedocument.drawing+xml"/>
  <Override PartName="/xl/comments4.xml" ContentType="application/vnd.openxmlformats-officedocument.spreadsheetml.comments+xml"/>
  <Override PartName="/xl/drawings/drawing34.xml" ContentType="application/vnd.openxmlformats-officedocument.drawing+xml"/>
  <Override PartName="/xl/comments5.xml" ContentType="application/vnd.openxmlformats-officedocument.spreadsheetml.comments+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omments6.xml" ContentType="application/vnd.openxmlformats-officedocument.spreadsheetml.comments+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fuertes\Desktop\"/>
    </mc:Choice>
  </mc:AlternateContent>
  <bookViews>
    <workbookView xWindow="0" yWindow="0" windowWidth="20490" windowHeight="7650"/>
  </bookViews>
  <sheets>
    <sheet name="PNP 2021 P1" sheetId="8" r:id="rId1"/>
    <sheet name="PNP 2021 P2" sheetId="12" r:id="rId2"/>
    <sheet name="PNP 2021 P3" sheetId="13" r:id="rId3"/>
    <sheet name="AD 2021 P1" sheetId="17" r:id="rId4"/>
    <sheet name="AD 2021 P2" sheetId="18" r:id="rId5"/>
    <sheet name="AD 2021 P3" sheetId="19" r:id="rId6"/>
    <sheet name="CUM 2021 P1" sheetId="20" r:id="rId7"/>
    <sheet name="CUM 2021 P2" sheetId="21" r:id="rId8"/>
    <sheet name="CPS 2021 P1" sheetId="22" r:id="rId9"/>
    <sheet name="CPS 2021 P2" sheetId="23" r:id="rId10"/>
    <sheet name="CPS 2021 P3" sheetId="24" r:id="rId11"/>
    <sheet name="FOM 2021 P1" sheetId="25" r:id="rId12"/>
    <sheet name="DSP 2021 P1" sheetId="26" r:id="rId13"/>
    <sheet name="DSP 2021 P2" sheetId="27" r:id="rId14"/>
    <sheet name="DSP 2021 P3" sheetId="28" r:id="rId15"/>
    <sheet name="DSP 2021 P4" sheetId="29" r:id="rId16"/>
    <sheet name="DT 2021 P1" sheetId="30" r:id="rId17"/>
    <sheet name="IMP 2021 P1" sheetId="31" r:id="rId18"/>
    <sheet name="IMP 2021 P2" sheetId="32" r:id="rId19"/>
    <sheet name="IMP 2021 P3" sheetId="33" r:id="rId20"/>
    <sheet name="IMP 2021 P4" sheetId="34" r:id="rId21"/>
    <sheet name="IMP 2021 P5" sheetId="35" r:id="rId22"/>
    <sheet name="IMP 2021 P6" sheetId="36" r:id="rId23"/>
    <sheet name="MON 2021 P1" sheetId="37" r:id="rId24"/>
    <sheet name="MON 2021 P2 " sheetId="38" r:id="rId25"/>
    <sheet name="MON 2021 P3" sheetId="39" r:id="rId26"/>
    <sheet name="MON 2021 P4" sheetId="40" r:id="rId27"/>
    <sheet name="AU 2021 P1" sheetId="41" r:id="rId28"/>
    <sheet name="AU 2021 P2" sheetId="42" r:id="rId29"/>
    <sheet name="CAP 2021 P1" sheetId="43" r:id="rId30"/>
    <sheet name="RPE 2021 P1" sheetId="44" r:id="rId31"/>
    <sheet name="RPE 2021 P2" sheetId="45" r:id="rId32"/>
    <sheet name="RPE 2021 P3" sheetId="46" r:id="rId33"/>
    <sheet name="RPE 2021 P4" sheetId="47" r:id="rId34"/>
    <sheet name="FUN PT 2021 P1" sheetId="48" r:id="rId35"/>
    <sheet name="FUN PT 2021 P2" sheetId="49" r:id="rId36"/>
    <sheet name="FUN PT 2021 P3 " sheetId="50" r:id="rId37"/>
    <sheet name="FUN PT 2021 P4" sheetId="51" r:id="rId38"/>
    <sheet name="FUN PT 2021 P5" sheetId="52" r:id="rId39"/>
    <sheet name="FUN PT 2021 P6" sheetId="53" r:id="rId40"/>
    <sheet name="Sheet2" sheetId="4" state="hidden"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1.1__Mejorar_la_gestion_y_las_competencias_de_los_recursos_humanos.">Sheet2!$C$1:$C$3</definedName>
    <definedName name="_1.2.__Desarrollar_una_cultura_organizacional_basada_en_la_calidad__el_respeto_a_la_diversidad_y_en_la_equidad_de_género.">Sheet2!$C$4:$C$6</definedName>
    <definedName name="_1_Fortalecimiento_institucional">Sheet2!$B$20:$B$21</definedName>
    <definedName name="_2.1__Fortalecer__el_marco_legal_de_las_contrataciones_publicas">Sheet2!$C$7</definedName>
    <definedName name="_2.2__Incrementar_la_participación__de_los_gobiernos_locales_en_el_Sistema_Nacional_de_Compras_y_Contrataciones_Publicas__SNCCP">Sheet2!$C$8</definedName>
    <definedName name="_2.3__Mejorar_la_gestión__y_el_monitoreo_del_Sistema_Nacional_de_Compras_y_Compras_y_Contrataciones_Publicas__mediante_el_uso_de_la_tecnología">Sheet2!$C$9:$C$10</definedName>
    <definedName name="_2__REGULACION_Y_CONTROL_DEL_SITEMA_NACIONAL_DE_COMPRAS_Y_CONTRATACIONES_PÚBLICAS__SNCCP">Sheet2!$C$20:$C$22</definedName>
    <definedName name="_3.1__Desarrollar_un_mercado_de_compras_públicas_inclusivas_y_sostenibles_que_aseguren_la_equidad_y_la_participación_de_los_sectores_productivos_nacionales__en_especial_las_MIPYME_y_las_mujeres.">Sheet2!$C$11:$C$13</definedName>
    <definedName name="_3.2__Lograr_mayor_confianza_de_los_actores_y__grupos_de_interés_sobre_los_procesos_del_Sistema_Nacional_de_Compras_y_Contrataciones_Públicas">Sheet2!$C$14:$C$15</definedName>
    <definedName name="_3.3__Mejorar_las_capacidades_de_los_actores_del_SNCCP">Sheet2!$C$16</definedName>
    <definedName name="_3__ARTICULACION_Y_FOMENTO_DEL_SISTEMA_NACIONAL_DE_COMPRAS_Y_CONTRATACIONES__PÚBLICAS_PARA_EL_DESARROLLO">Sheet2!$D$20:$D$22</definedName>
    <definedName name="_xlnm.Print_Area" localSheetId="10">'CPS 2021 P3'!$A$1:$M$28</definedName>
    <definedName name="_xlnm.Print_Area" localSheetId="12">'DSP 2021 P1'!$A$1:$M$31</definedName>
    <definedName name="_xlnm.Print_Area" localSheetId="14">'DSP 2021 P3'!$A$1:$M$30</definedName>
    <definedName name="_xlnm.Print_Area" localSheetId="16">'DT 2021 P1'!$A$1:$M$56</definedName>
    <definedName name="_xlnm.Print_Area" localSheetId="17">'IMP 2021 P1'!$A$1:$M$22</definedName>
    <definedName name="_xlnm.Print_Area" localSheetId="20">'IMP 2021 P4'!$A$1:$M$24</definedName>
    <definedName name="_xlnm.Print_Area" localSheetId="21">'IMP 2021 P5'!$A$1:$M$23</definedName>
    <definedName name="_xlnm.Print_Area" localSheetId="22">'IMP 2021 P6'!$A$1:$M$23</definedName>
    <definedName name="DESCRIPCION_ARTICULO" localSheetId="17">[1]!ArticulosPrecios[DESCRIPCION_ARTICULO]</definedName>
    <definedName name="DESCRIPCION_ARTICULO" localSheetId="18">[1]!ArticulosPrecios[DESCRIPCION_ARTICULO]</definedName>
    <definedName name="DESCRIPCION_ARTICULO" localSheetId="19">[1]!ArticulosPrecios[DESCRIPCION_ARTICULO]</definedName>
    <definedName name="DESCRIPCION_ARTICULO" localSheetId="20">[1]!ArticulosPrecios[DESCRIPCION_ARTICULO]</definedName>
    <definedName name="DESCRIPCION_ARTICULO" localSheetId="21">[1]!ArticulosPrecios[DESCRIPCION_ARTICULO]</definedName>
    <definedName name="DESCRIPCION_ARTICULO" localSheetId="22">[1]!ArticulosPrecios[DESCRIPCION_ARTICULO]</definedName>
    <definedName name="DESCRIPCION_ARTICULO" localSheetId="24">[10]!ArticulosPrecios[DESCRIPCION_ARTICULO]</definedName>
    <definedName name="DESCRIPCION_ARTICULO" localSheetId="25">[10]!ArticulosPrecios[DESCRIPCION_ARTICULO]</definedName>
    <definedName name="DESCRIPCION_ARTICULO" localSheetId="26">[10]!ArticulosPrecios[DESCRIPCION_ARTICULO]</definedName>
    <definedName name="DESCRIPCION_ARTICULO">[1]!ArticulosPrecios[DESCRIPCION_ARTICULO]</definedName>
    <definedName name="t">[2]!ArticulosPrecios[DESCRIPCION_ARTICULO]</definedName>
    <definedName name="_xlnm.Print_Titles" localSheetId="8">'CPS 2021 P1'!$16:$18</definedName>
    <definedName name="_xlnm.Print_Titles" localSheetId="12">'DSP 2021 P1'!$16:$18</definedName>
    <definedName name="_xlnm.Print_Titles" localSheetId="13">'DSP 2021 P2'!$16:$18</definedName>
    <definedName name="_xlnm.Print_Titles" localSheetId="15">'DSP 2021 P4'!$16:$18</definedName>
    <definedName name="_xlnm.Print_Titles" localSheetId="16">'DT 2021 P1'!$16:$18</definedName>
    <definedName name="_xlnm.Print_Titles" localSheetId="20">'IMP 2021 P4'!$16:$18</definedName>
    <definedName name="_xlnm.Print_Titles" localSheetId="21">'IMP 2021 P5'!$16:$18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53" l="1"/>
  <c r="G15" i="49"/>
  <c r="G15" i="48"/>
  <c r="F31" i="43" l="1"/>
  <c r="G30" i="43"/>
  <c r="F29" i="43"/>
  <c r="G28" i="43"/>
  <c r="F28" i="43"/>
  <c r="I28" i="43" s="1"/>
  <c r="H27" i="43"/>
  <c r="F27" i="43"/>
  <c r="D26" i="43"/>
  <c r="F26" i="43" s="1"/>
  <c r="H25" i="43"/>
  <c r="F25" i="43"/>
  <c r="F24" i="43"/>
  <c r="F23" i="43"/>
  <c r="F22" i="43"/>
  <c r="H22" i="43" s="1"/>
  <c r="F21" i="43"/>
  <c r="H21" i="43" s="1"/>
  <c r="H20" i="43"/>
  <c r="F20" i="43"/>
  <c r="H19" i="43"/>
  <c r="F19" i="43"/>
  <c r="I26" i="43" l="1"/>
  <c r="I32" i="43" s="1"/>
  <c r="H26" i="43"/>
  <c r="H32" i="43" s="1"/>
  <c r="F32" i="43"/>
  <c r="G19" i="43"/>
  <c r="G32" i="43" l="1"/>
  <c r="N14" i="43"/>
</calcChain>
</file>

<file path=xl/comments1.xml><?xml version="1.0" encoding="utf-8"?>
<comments xmlns="http://schemas.openxmlformats.org/spreadsheetml/2006/main">
  <authors>
    <author>Wandnerys Fuertes</author>
  </authors>
  <commentList>
    <comment ref="A15" authorId="0" shapeId="0">
      <text>
        <r>
          <rPr>
            <b/>
            <sz val="9"/>
            <color indexed="81"/>
            <rFont val="Tahoma"/>
            <family val="2"/>
          </rPr>
          <t>Wandnerys Fuertes:</t>
        </r>
        <r>
          <rPr>
            <sz val="9"/>
            <color indexed="81"/>
            <rFont val="Tahoma"/>
            <family val="2"/>
          </rPr>
          <t xml:space="preserve">
Usuarios del SNCCP asistidos. 
Incluir ademas en la definición el para… para qué asistirmos a los usuarios?</t>
        </r>
      </text>
    </comment>
  </commentList>
</comments>
</file>

<file path=xl/comments2.xml><?xml version="1.0" encoding="utf-8"?>
<comments xmlns="http://schemas.openxmlformats.org/spreadsheetml/2006/main">
  <authors>
    <author>tc={1DF56D3A-B8A0-43BB-B64B-1E5672520D31}</author>
    <author>Wandnerys Fuertes</author>
  </authors>
  <commentList>
    <comment ref="B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Crear nuevo resultado: 2.3.3. Base de Datos de Registro de Proveedores Mejorada en terminos de la normativa e infraestructura tecnologica del SNCCP.</t>
        </r>
      </text>
    </comment>
    <comment ref="G15" authorId="1" shapeId="0">
      <text>
        <r>
          <rPr>
            <b/>
            <sz val="9"/>
            <color indexed="81"/>
            <rFont val="Tahoma"/>
            <family val="2"/>
          </rPr>
          <t>Wandnerys Fuertes:</t>
        </r>
        <r>
          <rPr>
            <sz val="9"/>
            <color indexed="81"/>
            <rFont val="Tahoma"/>
            <family val="2"/>
          </rPr>
          <t xml:space="preserve">
Nuevos proveedores</t>
        </r>
      </text>
    </comment>
  </commentList>
</comments>
</file>

<file path=xl/comments3.xml><?xml version="1.0" encoding="utf-8"?>
<comments xmlns="http://schemas.openxmlformats.org/spreadsheetml/2006/main">
  <authors>
    <author>tc={9E030A2C-BA62-49FB-93FD-2C564BA2AE9F}</author>
    <author>tc={B344FD20-8F67-4AF8-BD5B-602FDB71983C}</author>
  </authors>
  <commentList>
    <comment ref="B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Crear nuevo resultado: 2.3.3. Base de Datos de Registro de Proveedores Mejorada en terminos de la normativa e infraestructura tecnologica del SNCCP.</t>
        </r>
      </text>
    </comment>
    <comment ref="G15"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calculo para el incremeto se realizó en base al comportamiento de las solicitudes en los últimos 5 años.
Incremento del 15% de las solicitudes recibidas el año anterior (23,352), para un total de</t>
        </r>
      </text>
    </comment>
  </commentList>
</comments>
</file>

<file path=xl/comments4.xml><?xml version="1.0" encoding="utf-8"?>
<comments xmlns="http://schemas.openxmlformats.org/spreadsheetml/2006/main">
  <authors>
    <author>tc={D2F4391C-BF60-4147-9A4D-09619BFD8196}</author>
    <author>tc={199C5AF9-A747-4D93-84F2-1801A52AD70B}</author>
  </authors>
  <commentList>
    <comment ref="B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Crear nuevo resultado: 2.3.3. Base de Datos de Registro de Proveedores Mejorada en terminos de la normativa e infraestructura tecnologica del SNCCP.</t>
        </r>
      </text>
    </comment>
    <comment ref="G15" authorId="1"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calculo para el incremeto se realizó en base al comportamiento de las solicitudes en los últimos 5 años.
Incremeto del 36% de las solicitudes recibidas el año anterir (16,388), </t>
        </r>
      </text>
    </comment>
  </commentList>
</comments>
</file>

<file path=xl/comments5.xml><?xml version="1.0" encoding="utf-8"?>
<comments xmlns="http://schemas.openxmlformats.org/spreadsheetml/2006/main">
  <authors>
    <author>tc={F4FE20A2-FFA3-45CC-B349-9B48AF1101E8}</author>
  </authors>
  <commentList>
    <comment ref="B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Crear nuevo resultado: 2.3.3. Base de Datos de Registro de Proveedores Mejorada en terminos de la normativa e infraestructura tecnologica del SNCCP.</t>
        </r>
      </text>
    </comment>
  </commentList>
</comments>
</file>

<file path=xl/comments6.xml><?xml version="1.0" encoding="utf-8"?>
<comments xmlns="http://schemas.openxmlformats.org/spreadsheetml/2006/main">
  <authors>
    <author>DGCP</author>
  </authors>
  <commentList>
    <comment ref="J15" authorId="0" shapeId="0">
      <text>
        <r>
          <rPr>
            <b/>
            <sz val="9"/>
            <color indexed="81"/>
            <rFont val="Tahoma"/>
            <family val="2"/>
          </rPr>
          <t>DGCP:</t>
        </r>
        <r>
          <rPr>
            <sz val="9"/>
            <color indexed="81"/>
            <rFont val="Tahoma"/>
            <family val="2"/>
          </rPr>
          <t xml:space="preserve">
</t>
        </r>
        <r>
          <rPr>
            <b/>
            <sz val="9"/>
            <color indexed="81"/>
            <rFont val="Tahoma"/>
            <family val="2"/>
          </rPr>
          <t>Cambios de alcance:</t>
        </r>
        <r>
          <rPr>
            <sz val="9"/>
            <color indexed="81"/>
            <rFont val="Tahoma"/>
            <family val="2"/>
          </rPr>
          <t xml:space="preserve">
1. Modificaciones a la ley 340-06.
2. Cambio de prioridades y/o estrategia de la Dirección General.
3. Salida de personal especializado de negocio, lo que ocasionaría levantamiento objetivos no claros y requisitos técnicos insuficientes.
4. Procesos de negocios no alineados con la estrategia de la Dirección General.
</t>
        </r>
        <r>
          <rPr>
            <b/>
            <sz val="9"/>
            <color indexed="81"/>
            <rFont val="Tahoma"/>
            <family val="2"/>
          </rPr>
          <t>Cambios de planificación:</t>
        </r>
        <r>
          <rPr>
            <sz val="9"/>
            <color indexed="81"/>
            <rFont val="Tahoma"/>
            <family val="2"/>
          </rPr>
          <t xml:space="preserve">
1. Cambio de prioridades de la Dirección General
2. Errores de estimación
3. Falta de  recursos técnicos (Servidores,  memorias, versiones de Windows y/o base de datos obsoletas)
4. Equipos de trabajo insuficientes (personal técnico y de negocio) y/o falta de compromiso de los mismos.
</t>
        </r>
        <r>
          <rPr>
            <b/>
            <sz val="9"/>
            <color indexed="81"/>
            <rFont val="Tahoma"/>
            <family val="2"/>
          </rPr>
          <t>Perdida de comunicación:</t>
        </r>
        <r>
          <rPr>
            <sz val="9"/>
            <color indexed="81"/>
            <rFont val="Tahoma"/>
            <family val="2"/>
          </rPr>
          <t xml:space="preserve">
1. Catástrofes naturales que afecten la comunicación y la redundancia (Huracanes y/o ciclones, otros)
2. Hackeos </t>
        </r>
      </text>
    </comment>
  </commentList>
</comments>
</file>

<file path=xl/sharedStrings.xml><?xml version="1.0" encoding="utf-8"?>
<sst xmlns="http://schemas.openxmlformats.org/spreadsheetml/2006/main" count="2696" uniqueCount="593">
  <si>
    <t>Unidad Rectora</t>
  </si>
  <si>
    <t>Unidad Ejecutora</t>
  </si>
  <si>
    <t>Oct-dic</t>
  </si>
  <si>
    <t>jul-sep</t>
  </si>
  <si>
    <t xml:space="preserve">Actividades </t>
  </si>
  <si>
    <t>Insumos</t>
  </si>
  <si>
    <t>Identificación</t>
  </si>
  <si>
    <t>Cantidad</t>
  </si>
  <si>
    <t>Costo 
unitario</t>
  </si>
  <si>
    <t>Presupuesto
por actividad</t>
  </si>
  <si>
    <t>Fuente de 
financiamiento</t>
  </si>
  <si>
    <t>Eje estratégico PEI</t>
  </si>
  <si>
    <t xml:space="preserve">Objetivo estratégico </t>
  </si>
  <si>
    <t xml:space="preserve">Resultado esperado </t>
  </si>
  <si>
    <t>Costo total</t>
  </si>
  <si>
    <t>Gestión de Riesgos</t>
  </si>
  <si>
    <t>Riesgo Asociado</t>
  </si>
  <si>
    <t>Probabilidad</t>
  </si>
  <si>
    <t>Impacto</t>
  </si>
  <si>
    <t>Acción de mitigación</t>
  </si>
  <si>
    <t>Renglón de Planificación</t>
  </si>
  <si>
    <t>Renglón Financiero</t>
  </si>
  <si>
    <t>Unidad
de Medida</t>
  </si>
  <si>
    <t>Medio de Verificación</t>
  </si>
  <si>
    <t xml:space="preserve">Involucrados </t>
  </si>
  <si>
    <t>Anual</t>
  </si>
  <si>
    <t xml:space="preserve">Presupuesto </t>
  </si>
  <si>
    <t>Tipo de Producto (Terminal / Intermedio)</t>
  </si>
  <si>
    <t>PRODUCTO/
Descripción</t>
  </si>
  <si>
    <t xml:space="preserve"> 1 Fortalecimiento institucional</t>
  </si>
  <si>
    <t>1.1: Mejorar la gestion y las competencias de los recursos humanos.</t>
  </si>
  <si>
    <t>1.1.1 Disponibilidad del personal requerido para ocupar los distintos puestos de trabajo, en función de los perfiles definidos.</t>
  </si>
  <si>
    <t>1.1.2 Fortalecidas las capacidades técnicas y competencias de los recursos humanos.</t>
  </si>
  <si>
    <t>1.2.  Desarrollar una cultura organizacional basada en la calidad, el respeto a la diversidad y en la equidad de género.</t>
  </si>
  <si>
    <t>1.2.1 Desarrollada una cultura organizacional basada en la calidad</t>
  </si>
  <si>
    <t>1.2.2 Desarrollada una cultura organizacional basada en el respeto a la diversidad</t>
  </si>
  <si>
    <t>1.2.3 Desarrollada una cultura organizacional basada en la equidad de género</t>
  </si>
  <si>
    <t xml:space="preserve"> 2: REGULACION Y CONTROL DEL SITEMA NACIONAL DE COMPRAS Y CONTRATACIONES PÚBLICAS (SNCCP)</t>
  </si>
  <si>
    <t>2.1: Fortalecer  el marco legal de las contrataciones publicas</t>
  </si>
  <si>
    <t>2.1.1 Marco legal actualizado y adecuado para garantizar la transparencia y la equidad en los procesos de Compras y Contrataciones</t>
  </si>
  <si>
    <t>2.2: Incrementar la participación  de los gobiernos locales en el Sistema Nacional de Compras y Contrataciones Publicas (SNCCP)</t>
  </si>
  <si>
    <t>2.2.1 Los gobiernos locales se incorporan  al Sistema Nacional de Compras y Contrataciones Públicas (SNCCP) .</t>
  </si>
  <si>
    <t xml:space="preserve"> 2.3: Mejorar la gestión  y el monitoreo del Sistema Nacional de Compras y Compras y Contrataciones Publicas  mediante el uso de la tecnología </t>
  </si>
  <si>
    <t>2.3.1  Mejorada la infraestructura tecnológica del Portal Transaccional de Compras y Contrataciones Públicas</t>
  </si>
  <si>
    <t>2.3.2 Fortalecida la capacidad de análisis y monitoreo del SNCCP.</t>
  </si>
  <si>
    <t xml:space="preserve"> 3: ARTICULACION Y FOMENTO DEL SISTEMA NACIONAL DE COMPRAS Y CONTRATACIONES  PÚBLICAS PARA EL DESARROLLO</t>
  </si>
  <si>
    <t>3.1: Desarrollar un mercado de compras públicas inclusivas y sostenibles que aseguren la equidad y la participación de los sectores productivos nacionales, en especial las MIPYME y las mujeres.</t>
  </si>
  <si>
    <t xml:space="preserve">3.1.1 El Mercado de Compras y Contrataciones Públicas se expande priorizando los sectores productivos nacionales </t>
  </si>
  <si>
    <t xml:space="preserve">3.1.2 Incrementada la participación de las MIPYMES en el mercado de Compras y Contrataciones </t>
  </si>
  <si>
    <t xml:space="preserve">3.1.3 Incrementada  la participación de las MIPYME Mujeres en el mercado de Compras y Contrataciones </t>
  </si>
  <si>
    <t>3.2: Lograr mayor confianza de los actores y  grupos de interés sobre los procesos del Sistema Nacional de Compras y Contrataciones Públicas</t>
  </si>
  <si>
    <t>3.2.1 Mejorada la imagen del Sistema Nacional de Compras y Contrataciones Públicas</t>
  </si>
  <si>
    <t>3.2.2 Incrementados los niveles de satisfacción de los actores del SNCCP que han requerido información</t>
  </si>
  <si>
    <t>3.3: Mejorar las capacidades de los actores del SNCCP</t>
  </si>
  <si>
    <t>3.3.1 Mejoradas las capacidades y competencias de los actores en Compras y Contrataciones de los actores del SNCCP</t>
  </si>
  <si>
    <t>_1_Fortalecimiento_institucional</t>
  </si>
  <si>
    <t>_2__REGULACION_Y_CONTROL_DEL_SITEMA_NACIONAL_DE_COMPRAS_Y_CONTRATACIONES_PÚBLICAS__SNCCP</t>
  </si>
  <si>
    <t>_3__ARTICULACION_Y_FOMENTO_DEL_SISTEMA_NACIONAL_DE_COMPRAS_Y_CONTRATACIONES__PÚBLICAS_PARA_EL_DESARROLLO</t>
  </si>
  <si>
    <t>_1.1__Mejorar_la_gestion_y_las_competencias_de_los_recursos_humanos.</t>
  </si>
  <si>
    <t>_1.2.__Desarrollar_una_cultura_organizacional_basada_en_la_calidad__el_respeto_a_la_diversidad_y_en_la_equidad_de_género.</t>
  </si>
  <si>
    <t>_2.1__Fortalecer__el_marco_legal_de_las_contrataciones_publicas</t>
  </si>
  <si>
    <t>_2.2__Incrementar_la_participación__de_los_gobiernos_locales_en_el_Sistema_Nacional_de_Compras_y_Contrataciones_Publicas__SNCCP</t>
  </si>
  <si>
    <t>_2.3__Mejorar_la_gestión__y_el_monitoreo_del_Sistema_Nacional_de_Compras_y_Compras_y_Contrataciones_Publicas__mediante_el_uso_de_la_tecnología</t>
  </si>
  <si>
    <t>_3.1__Desarrollar_un_mercado_de_compras_públicas_inclusivas_y_sostenibles_que_aseguren_la_equidad_y_la_participación_de_los_sectores_productivos_nacionales__en_especial_las_MIPYME_y_las_mujeres.</t>
  </si>
  <si>
    <t>_3.2__Lograr_mayor_confianza_de_los_actores_y__grupos_de_interés_sobre_los_procesos_del_Sistema_Nacional_de_Compras_y_Contrataciones_Públicas</t>
  </si>
  <si>
    <t>_3.3__Mejorar_las_capacidades_de_los_actores_del_SNCCP</t>
  </si>
  <si>
    <t>Objetal</t>
  </si>
  <si>
    <t>Prioridad
(A B ó C)</t>
  </si>
  <si>
    <r>
      <rPr>
        <b/>
        <sz val="16"/>
        <color theme="1"/>
        <rFont val="Calibri"/>
        <family val="2"/>
        <scheme val="minor"/>
      </rPr>
      <t>Matriz para la formulación del Plan Operativo Anual</t>
    </r>
    <r>
      <rPr>
        <b/>
        <sz val="14"/>
        <color theme="1"/>
        <rFont val="Calibri"/>
        <family val="2"/>
        <scheme val="minor"/>
      </rPr>
      <t xml:space="preserve">
Ministerio de Hacienda
Dirección General de Contrataciones Públicas</t>
    </r>
  </si>
  <si>
    <t>Programación de Actividades y sus Atributos</t>
  </si>
  <si>
    <t>Producto y sus Atributos</t>
  </si>
  <si>
    <t xml:space="preserve">Terminal </t>
  </si>
  <si>
    <t>A</t>
  </si>
  <si>
    <t>DGCP/PNP</t>
  </si>
  <si>
    <t>Direccion Politicas, Normas y Procedimientos</t>
  </si>
  <si>
    <t>Departamento de Normas y Procedimientos</t>
  </si>
  <si>
    <t>Anteproyecto de Ley</t>
  </si>
  <si>
    <t>Acuse de recibo CJ</t>
  </si>
  <si>
    <t>Consolidar los aportes de los diferentes actores, revisión interna y actualización integral del borrador de anteproyecto</t>
  </si>
  <si>
    <t xml:space="preserve">Presentación formal de la versión final del anteproyecto ante el Poder EjecutivoRemitir via el Minsiterio de Hacienda </t>
  </si>
  <si>
    <t>Dar seguimiento y apoyo al proceso de aprobación en las diferentes escalas de gobierno (MH-Presidencia- Congreso)</t>
  </si>
  <si>
    <t>Jul-Sep</t>
  </si>
  <si>
    <t>Programacion de la Inversion (RD$) año 2021</t>
  </si>
  <si>
    <t>n/a</t>
  </si>
  <si>
    <r>
      <t xml:space="preserve">Anteproyecto de modifación del marco regulatorio del Sistema Nacional de Compras y Contrataciones Públicas (Ley Núm. 340-06 y sus modificaciones), elaborado.
</t>
    </r>
    <r>
      <rPr>
        <sz val="11"/>
        <color theme="1"/>
        <rFont val="Calibri"/>
        <family val="2"/>
        <scheme val="minor"/>
      </rPr>
      <t>Elaborar el anteproyecto de modifación del marco regulatorio del Sistema Nacional de Compras y Contrataciones Públicas, para mejorar los procesos y transparencia</t>
    </r>
  </si>
  <si>
    <t xml:space="preserve">Fondo general </t>
  </si>
  <si>
    <t>Terminal</t>
  </si>
  <si>
    <t xml:space="preserve">Opiniones legales </t>
  </si>
  <si>
    <t xml:space="preserve">Informe trimestre de opiniones legales con sus evidencias </t>
  </si>
  <si>
    <t xml:space="preserve">Dirección General 
RPE, Monitoreo y Analisis de datos, resolución de conflictos </t>
  </si>
  <si>
    <t xml:space="preserve">Proponer a la Dirección la respuesta a todas las solicitudes de opinión que realizan los diferentes usuarios del Sistema de manera escrita. </t>
  </si>
  <si>
    <t xml:space="preserve">Dar apoyo a los departamentos de: Asistencia Técnica, RPE, Análisis de Datos, Oficina de Acceso a la Información, Tecnología de la Información, Consultoría Jurídica, Comité de Compras y Contrataciones de la DGCP, Resolucion de Conflictos. </t>
  </si>
  <si>
    <t xml:space="preserve">Elaborar respuesta a las solicitudes de asesorameinto via correo electronico cuando aplique. </t>
  </si>
  <si>
    <t>Políticas, Normas y  Procedimientos emitidas</t>
  </si>
  <si>
    <t>Estudios, analisis de impactos, Resolucion aprobatoria de norma mediante informe trimestral.</t>
  </si>
  <si>
    <t xml:space="preserve">Actualizar el cálculo y elaboración de los umbrales topes correspondientes de cada año, para la selección de las instituciones al momento de aplicar un proceso de compra o contratación, someter al superior inmediato para fines de aprobación y difusión. </t>
  </si>
  <si>
    <t xml:space="preserve">Proponer a la Dirección las resoluciones de politicas y normas que rigen el Sistema Nacional de Compras y Contrataciones Públicas. </t>
  </si>
  <si>
    <t>Recomendar los anteproyectos modificaciones a las leyes, decretos y reglamentos que pudieran requerirse para el mejoramiento de la aplicación de las normativas establecidas.</t>
  </si>
  <si>
    <t xml:space="preserve">Elaborar informe de opinión legal sobre un determinado tema, cuando lo amerite. </t>
  </si>
  <si>
    <t>Contratación Consultores (3 meses)</t>
  </si>
  <si>
    <t>2.2.8.7.04</t>
  </si>
  <si>
    <t>Respuesta tardia a requreimiento de informacion a otra area</t>
  </si>
  <si>
    <t>Poco probable</t>
  </si>
  <si>
    <t>Grave</t>
  </si>
  <si>
    <t>Elaborar borrador de ddocuemnto y socializar con las areas involucradas</t>
  </si>
  <si>
    <t>B</t>
  </si>
  <si>
    <r>
      <rPr>
        <b/>
        <sz val="14"/>
        <rFont val="Book Antiqua"/>
        <family val="1"/>
      </rPr>
      <t>Plan Operativo Anual
2021</t>
    </r>
    <r>
      <rPr>
        <b/>
        <sz val="14"/>
        <color theme="1"/>
        <rFont val="Book Antiqua"/>
        <family val="1"/>
      </rPr>
      <t xml:space="preserve">
</t>
    </r>
    <r>
      <rPr>
        <b/>
        <sz val="12"/>
        <rFont val="Book Antiqua"/>
        <family val="1"/>
      </rPr>
      <t>Ministerio de Hacienda</t>
    </r>
    <r>
      <rPr>
        <b/>
        <sz val="12"/>
        <color theme="8"/>
        <rFont val="Book Antiqua"/>
        <family val="1"/>
      </rPr>
      <t xml:space="preserve">
</t>
    </r>
    <r>
      <rPr>
        <b/>
        <sz val="12"/>
        <rFont val="Book Antiqua"/>
        <family val="1"/>
      </rPr>
      <t>Dirección General de Contrataciones Públicas</t>
    </r>
  </si>
  <si>
    <t>METAS 2021</t>
  </si>
  <si>
    <t>Trimestrales</t>
  </si>
  <si>
    <t xml:space="preserve">Programacion de la actividad año 2021 </t>
  </si>
  <si>
    <t>N/A</t>
  </si>
  <si>
    <r>
      <t xml:space="preserve">Emisión resoluciones de Políticas, Normas y  Procedimientos que rigen el sistema nacional de compras y contrataciones públicas.
</t>
    </r>
    <r>
      <rPr>
        <sz val="11"/>
        <color theme="1"/>
        <rFont val="Calibri"/>
        <family val="2"/>
        <scheme val="minor"/>
      </rPr>
      <t xml:space="preserve">
Elaborar y someter políticas, normas y  procedimientos que rigen el sistema nacional de compras y contrataciones públicas, para normas los procedimientos, estas pueden ser requerida por alguna área de esta Dirección o determinada por esta Direccion de Políticas, Normas y Procedimientos. </t>
    </r>
  </si>
  <si>
    <t>Dirección Políticas, Normas y Procedimientos</t>
  </si>
  <si>
    <r>
      <t xml:space="preserve">Opiniones legales a los actores del Sistema Nacional de Contrataciones Públicas emitidas
</t>
    </r>
    <r>
      <rPr>
        <sz val="11"/>
        <color theme="1"/>
        <rFont val="Calibri"/>
        <family val="2"/>
        <scheme val="minor"/>
      </rPr>
      <t>Elaborar opiniones legales recibidas de manera escrita o de forma verbal sobre aclaración o interpretación de las normas que rigen el Sistema Nacional de Compras y Contrataciones para dar respuesta a los  diferentes actores del Sistema.</t>
    </r>
  </si>
  <si>
    <t xml:space="preserve">Dar asistencia técnica y brindar asesoramiento continuo a las entidades públicas en temas inherentes a la implementación de las normas, políticas y procedimientos que regirán el Sistema Nacional de Compras y Contrataciones Públicas, vía presencial. </t>
  </si>
  <si>
    <t>Fondo General</t>
  </si>
  <si>
    <t>No se identifican riesgos</t>
  </si>
  <si>
    <t>Dirección de Gestión del Sistema de Compras y Contrataciones Públicas</t>
  </si>
  <si>
    <t>Departamento de Monitoreo y Análisis de Datos (Análisis)</t>
  </si>
  <si>
    <r>
      <rPr>
        <b/>
        <sz val="11"/>
        <color theme="1"/>
        <rFont val="Calibri"/>
        <family val="2"/>
        <scheme val="minor"/>
      </rPr>
      <t>Herramientas de Análisis de Datos del SNCCP desarrolladas:</t>
    </r>
    <r>
      <rPr>
        <sz val="11"/>
        <color theme="1"/>
        <rFont val="Calibri"/>
        <family val="2"/>
        <scheme val="minor"/>
      </rPr>
      <t xml:space="preserve">
Desarrollar herramientas de análisis de datos del Sistema Nacional de Compras y Contrataciones Públicas para facilitar a los usuarios informaciones oportunas sobre las compras y contrataciones del Estado.</t>
    </r>
  </si>
  <si>
    <t>Intermedio</t>
  </si>
  <si>
    <t>Herramientas</t>
  </si>
  <si>
    <t>Informe de Desarrollo de herramientas de análisis de datos</t>
  </si>
  <si>
    <t>1. Dpto. de Monitoreo y Analisis de Datos
2. Dpto. de TIC</t>
  </si>
  <si>
    <t>1. Desactualización de la Base de Datos del SNCCP</t>
  </si>
  <si>
    <t>1. Media</t>
  </si>
  <si>
    <t>1. Alto</t>
  </si>
  <si>
    <t>1. Realizar evaluaciones periódicas de la actualización de los datos</t>
  </si>
  <si>
    <t xml:space="preserve">Consultar y analizar los datos </t>
  </si>
  <si>
    <t>Adquisición de equipos (hardwares y softwares)</t>
  </si>
  <si>
    <t>2.6.1.3.01</t>
  </si>
  <si>
    <t>Desarrollar la herramienta</t>
  </si>
  <si>
    <t>Evaluación del funcionamiento y conformidad de la herramienta</t>
  </si>
  <si>
    <t>Matriz para la formulación del Plan Operativo Anual
Ministerio de Hacienda
Dirección General de Contrataciones Públicas</t>
  </si>
  <si>
    <t>Departamento de Monitoreo y Analisis de Datos (Analisis)</t>
  </si>
  <si>
    <r>
      <rPr>
        <b/>
        <sz val="11"/>
        <color theme="1"/>
        <rFont val="Calibri"/>
        <family val="2"/>
        <scheme val="minor"/>
      </rPr>
      <t xml:space="preserve">Certificaciones de contratos, ofertas, investigaciones emitidas: 
</t>
    </r>
    <r>
      <rPr>
        <sz val="11"/>
        <color theme="1"/>
        <rFont val="Calibri"/>
        <family val="2"/>
        <scheme val="minor"/>
      </rPr>
      <t>Emitir certificaciones relacionadas a los procesos de contratos, ofertas, investigaciones, etc., para atender los requerimientos de consulta e investigación de los diversos departamentos de la Dirección General de Contrataciones Públicas, así como a las solicitudes de información recibidas vía la Oficina de Acceso a la Información, la PEPCA, entre otras instancias.</t>
    </r>
  </si>
  <si>
    <t xml:space="preserve">Certificaciones </t>
  </si>
  <si>
    <t xml:space="preserve">Matriz con detalle de cantidad de certificaciones emitidas </t>
  </si>
  <si>
    <t xml:space="preserve">1. Dpto. de Monitoreo y Analisis de Datos
2. Dpto. de TIC
</t>
  </si>
  <si>
    <t>1. Fallas en el funcionamiento del Sistema Integral de Monitoreo y Análisis de Datos</t>
  </si>
  <si>
    <t>1. Realizar evaluaciones periódicas de la actualización del sistema</t>
  </si>
  <si>
    <t xml:space="preserve">Programación de la actividad año 2021 </t>
  </si>
  <si>
    <t>Recepción de solicitudes, ya sea vía OAI, PEPCA, departamento de Investigaciones o cualquier otro departamento dentro de la institución.</t>
  </si>
  <si>
    <t xml:space="preserve">Análisis de los datos </t>
  </si>
  <si>
    <t xml:space="preserve">Elaboración de las certificaciones </t>
  </si>
  <si>
    <t>Dirección de Gestión del Sistema Electrónico de Compras y Contrataciones Públicas</t>
  </si>
  <si>
    <r>
      <t xml:space="preserve">Reportes de análisis de datos suministrados. 
</t>
    </r>
    <r>
      <rPr>
        <sz val="11"/>
        <color theme="1"/>
        <rFont val="Calibri"/>
        <family val="2"/>
        <scheme val="minor"/>
      </rPr>
      <t>Extraer y analizar los datos del Sistema Nacional de Compras y Contrataciones Públicas para dar respuesta a los requerimientos de las diversas áreas de la Dirección General de Compras y Contrataciones Públicas.</t>
    </r>
  </si>
  <si>
    <t>Reportes</t>
  </si>
  <si>
    <t>Matriz con detalle de cantidad de respuestas y tipo de información ofrecidas</t>
  </si>
  <si>
    <t xml:space="preserve">1. Dpto. de Monitoreo y Análisis de Datos.              2. Dpto. de TIC
</t>
  </si>
  <si>
    <t xml:space="preserve">Recepción del requerimiento </t>
  </si>
  <si>
    <t xml:space="preserve">Análisis del requerimiento y asignación técnica </t>
  </si>
  <si>
    <t>Extracción de la data, compendio y análisis de la misma.</t>
  </si>
  <si>
    <t xml:space="preserve">Documento final de respuesta </t>
  </si>
  <si>
    <t>Dirección General</t>
  </si>
  <si>
    <t xml:space="preserve">Programa de Cumplimiento Regulatorio </t>
  </si>
  <si>
    <t>META  (TRIMESTRAL)</t>
  </si>
  <si>
    <t>Proyección de Demanda</t>
  </si>
  <si>
    <t>Año 2021</t>
  </si>
  <si>
    <r>
      <rPr>
        <b/>
        <sz val="11"/>
        <color theme="1"/>
        <rFont val="Calibri"/>
        <family val="2"/>
        <scheme val="minor"/>
      </rPr>
      <t xml:space="preserve">Programa de cumplimiento diseñado:
</t>
    </r>
    <r>
      <rPr>
        <sz val="11"/>
        <color theme="1"/>
        <rFont val="Calibri"/>
        <family val="2"/>
        <scheme val="minor"/>
      </rPr>
      <t xml:space="preserve">Se refiere al proceso de diseño y normalización del Programa de Cumplimiento Regulatorio en las Contrataciones Públicas (PCRCP).
</t>
    </r>
  </si>
  <si>
    <t xml:space="preserve">A </t>
  </si>
  <si>
    <t xml:space="preserve">Programa de Cumplimiento </t>
  </si>
  <si>
    <t>Resolución que implementa el Programa de cumplimiento</t>
  </si>
  <si>
    <t xml:space="preserve">PNP
DIR
RRHH
Consultoría Jurídica
Planificación
</t>
  </si>
  <si>
    <t xml:space="preserve">1. Falta de presupuesto para la implementación del programa. </t>
  </si>
  <si>
    <t>Presentación del Programaa entiedades para apoyo financiero</t>
  </si>
  <si>
    <t>Programacion de la actividad año 2021 
(Sombrear con color)</t>
  </si>
  <si>
    <t>Crear plan de comunicación</t>
  </si>
  <si>
    <t xml:space="preserve">Crear instructivos de gestión riesgo </t>
  </si>
  <si>
    <t xml:space="preserve">Crear el formulario de Mapa de actores </t>
  </si>
  <si>
    <t>Diseñar el modulo de informe diagnóstico</t>
  </si>
  <si>
    <t xml:space="preserve">Diseñar el Instructivo para levantamiento de obligaciones </t>
  </si>
  <si>
    <t>Diseñar matriz de analisis FODA</t>
  </si>
  <si>
    <t>Diseño de instructivo de debida diligencia</t>
  </si>
  <si>
    <t>Elaboración Política de cumplimiento</t>
  </si>
  <si>
    <t>Diseñar matrices de reisgos</t>
  </si>
  <si>
    <t xml:space="preserve">Matriz de obligaciones </t>
  </si>
  <si>
    <t>Diseñar el formulario de debida diligencia interno o externo</t>
  </si>
  <si>
    <t>Diseñar el formulario del mapa de actores</t>
  </si>
  <si>
    <t>Elaborar Modelo de informe analisis de contexto</t>
  </si>
  <si>
    <t>Diseñar modelo de informe incidentes criticos</t>
  </si>
  <si>
    <t>Sistema de Gestión de Riesgo y Cumplimiento</t>
  </si>
  <si>
    <t>2.6.8.3.01</t>
  </si>
  <si>
    <t>Cooperación internacional</t>
  </si>
  <si>
    <r>
      <rPr>
        <b/>
        <sz val="11"/>
        <color theme="1"/>
        <rFont val="Calibri"/>
        <family val="2"/>
        <scheme val="minor"/>
      </rPr>
      <t xml:space="preserve">Instituciones implementadas en Programa de Cumplimiento: 
</t>
    </r>
    <r>
      <rPr>
        <sz val="11"/>
        <color theme="1"/>
        <rFont val="Calibri"/>
        <family val="2"/>
        <scheme val="minor"/>
      </rPr>
      <t xml:space="preserve">Implementar en cada institución piloto el programa de cumplimiento Regulatorio en las Contrataciones Públias.
</t>
    </r>
  </si>
  <si>
    <t>Instituciones implementadas</t>
  </si>
  <si>
    <t>Reportes de oficiales</t>
  </si>
  <si>
    <t>Pocas personas con el perfil requerido para ser oficial.
Personas que no pasen la debida diligencia para contrarar.
Poco espacio físico en las instituciones  para instalar a los oficiales.
Falta de experiencia en compliance para el sector público</t>
  </si>
  <si>
    <t>76%
40%
80%
90%</t>
  </si>
  <si>
    <t>2
2
3
4</t>
  </si>
  <si>
    <t>Criterios de selección objetivo y flexible.
Varios candidatos seleccionables, previo a la firma de contrato.
Notificaicón con anterioridad a la designación.
Capacitación profesional</t>
  </si>
  <si>
    <t>Profesionalización de Oficiales</t>
  </si>
  <si>
    <t>Fondos generales</t>
  </si>
  <si>
    <t>Diagnostico institucional</t>
  </si>
  <si>
    <t>Plan de acción Unidad de Compras</t>
  </si>
  <si>
    <t xml:space="preserve"> </t>
  </si>
  <si>
    <t>Dirección de Fomento y Desarrollo del Mercado Público</t>
  </si>
  <si>
    <t>Compras Públicas Sostenibles</t>
  </si>
  <si>
    <r>
      <rPr>
        <b/>
        <sz val="12"/>
        <color rgb="FF000000"/>
        <rFont val="Calibri"/>
        <family val="2"/>
      </rPr>
      <t xml:space="preserve">
Unidades de Compras utilizando el  Sistema  de Gestión Agropecuaria del Ministerio de Agricultura:</t>
    </r>
    <r>
      <rPr>
        <sz val="12"/>
        <color rgb="FF000000"/>
        <rFont val="Calibri"/>
        <family val="2"/>
      </rPr>
      <t xml:space="preserve">
En el marco de integración con el Sistema de Gestión Agropecuaria para fomentar las compras a la agricultura local se desarrolla esta primera fase de coordinar las acciones que permitan  crear e integrar los accesos a las unidades de compras seleccionadas a consultas en el Sistema de Precios Agropecuarios para facilitar los estudios de precios.  
</t>
    </r>
  </si>
  <si>
    <t>Unidades de Compras</t>
  </si>
  <si>
    <t>Portal Transaccional</t>
  </si>
  <si>
    <t>Dirección de Servicios
Tecnología
Dirección de Políticas y Normas
Dirección de Fomento y Desarrollo de Mercado Público
Comunicaciones
Monitoreo y Analisis de Datos</t>
  </si>
  <si>
    <t xml:space="preserve">1) Restricciones en el Portal Transaccional
2)  Restraso en los productos a cargo del Ministerio de Agricultura </t>
  </si>
  <si>
    <t>1) Probable
2) Probable</t>
  </si>
  <si>
    <t xml:space="preserve">1) Grave 
2) Grave </t>
  </si>
  <si>
    <t xml:space="preserve">1) Coordinar cronograma de trabajo consensuado por el equipo con asignacion de  actores responsables del manejo del Portal, para que consideren este aspecto en el proceso de modificación del sistema.
2) Realizar plan de comunicación que permita acceso oportuno y eficaz a la certificación. </t>
  </si>
  <si>
    <t>Actividades de coordinación para definición de estrategias y responsabilidades</t>
  </si>
  <si>
    <t>Coordinacion de Mesa de Trabajo interna con areas involucradas</t>
  </si>
  <si>
    <t>2.3.1.1.01</t>
  </si>
  <si>
    <t xml:space="preserve">Coordinación  mesa de trabajo interna </t>
  </si>
  <si>
    <t>Implementación de la vinvulación en el Portal Transacional</t>
  </si>
  <si>
    <t xml:space="preserve">Diseño e implementación plan de comunicaciones para difundir el servicio. </t>
  </si>
  <si>
    <t>Desarrollo de Sectores Productivos</t>
  </si>
  <si>
    <r>
      <rPr>
        <b/>
        <sz val="11"/>
        <color theme="1"/>
        <rFont val="Calibri"/>
        <family val="2"/>
        <scheme val="minor"/>
      </rPr>
      <t>Política de Compras Verdes propuesta:</t>
    </r>
    <r>
      <rPr>
        <sz val="11"/>
        <color theme="1"/>
        <rFont val="Calibri"/>
        <family val="2"/>
        <scheme val="minor"/>
      </rPr>
      <t xml:space="preserve">
Elaborar y proponer una política de compras públicas verdes (compras con criterios medioambientales) para su implementación en el SNCCP.</t>
    </r>
  </si>
  <si>
    <t xml:space="preserve">Propuesta de política </t>
  </si>
  <si>
    <t>Propuesta de pólitica</t>
  </si>
  <si>
    <t xml:space="preserve">
Dirección General
Dirección de Fomento y Desarrollo de Mercado Público
Comunicaciones
Politicas y Normas
Consultoría Jurídica
Departamento de Compras </t>
  </si>
  <si>
    <t>1) Retraso en la contratación del consultor experto.
2) Retraso en la entrega de productos por el consultor.
3)Retraso en la aprobacion de los productos por la mesa insterinstitucional y de donantes.</t>
  </si>
  <si>
    <t>1) Muy Probable
2) Muy Probable
3) Probable</t>
  </si>
  <si>
    <t xml:space="preserve">1) Grave 
2) Grave
3) Muy grave 
</t>
  </si>
  <si>
    <t xml:space="preserve">1) Seguimiento al aréa de compras y Cómite de Compras.
2) Cronograma de trabajo y plan de reporterias
3) Coordinacion con mesa tecnica   </t>
  </si>
  <si>
    <t>Contratación de consultor experto</t>
  </si>
  <si>
    <t>Reunión equipo de trabajo DGCP y Ministerio de Medio Ambiente</t>
  </si>
  <si>
    <t xml:space="preserve">Coordinación de acercamiento interistitucional y mesa de trabajo </t>
  </si>
  <si>
    <t>Reunión de evaluación de la propuesta con mesa de trabajo</t>
  </si>
  <si>
    <t>Departamento de Compras Públicas Sostenibles</t>
  </si>
  <si>
    <r>
      <rPr>
        <b/>
        <sz val="11"/>
        <color theme="1"/>
        <rFont val="Calibri"/>
        <family val="2"/>
        <scheme val="minor"/>
      </rPr>
      <t>Piloto de Agricultura Familiar implementado en Monte Plata:</t>
    </r>
    <r>
      <rPr>
        <sz val="11"/>
        <color theme="1"/>
        <rFont val="Calibri"/>
        <family val="2"/>
        <scheme val="minor"/>
      </rPr>
      <t xml:space="preserve">
Articular piloto con productores familiares que permita el estudio de las facilidades del SNCCP la inclusion de este tipo de productores en forma sostenida. </t>
    </r>
  </si>
  <si>
    <t>Proyecto/piloto</t>
  </si>
  <si>
    <t xml:space="preserve">Informe de implentación de Piloto   </t>
  </si>
  <si>
    <t xml:space="preserve">
Dirección General
Dirección de Fomento y Desarrollo de Mercado Público
Comunicaciones
Servicios Generales
Dirección de Políticas y Normas
Consultoría Juridica
</t>
  </si>
  <si>
    <t>1) Dificultad de coordinacion de los actores externos</t>
  </si>
  <si>
    <t>1) Muy Probable</t>
  </si>
  <si>
    <t xml:space="preserve">1) Grave </t>
  </si>
  <si>
    <t>1) Enviar carta de solicitud de incorporación a mesa de trabajo y elaborar reunión para establecer responsabilidades</t>
  </si>
  <si>
    <t>Reunión de artículación de mesa de trabajo</t>
  </si>
  <si>
    <t>Fondo general</t>
  </si>
  <si>
    <t>Reunión de seguimiento con FAO</t>
  </si>
  <si>
    <t>Reunión de seguimienyo mesa de trabajo</t>
  </si>
  <si>
    <r>
      <rPr>
        <b/>
        <sz val="11"/>
        <color theme="1"/>
        <rFont val="Calibri"/>
        <family val="2"/>
        <scheme val="minor"/>
      </rPr>
      <t>Potenciales miembros de los Comités de Seguimiento de las Contrataciones Públicas sensibilizados</t>
    </r>
    <r>
      <rPr>
        <sz val="11"/>
        <color theme="1"/>
        <rFont val="Calibri"/>
        <family val="2"/>
        <scheme val="minor"/>
      </rPr>
      <t xml:space="preserve"> 
Sensibilizar  a los potenciales miembros de comisiones de veeduria ciudadana  sobre la importancia de dar seguimiento a los procesos de Compras Públicas alineados a la normativa de la ley 340-06 y sus reglamentos y capacitarlos en los mecanismos existente para la realizacion del proceso de veeduria </t>
    </r>
  </si>
  <si>
    <t>Personas</t>
  </si>
  <si>
    <t xml:space="preserve">Informe </t>
  </si>
  <si>
    <t xml:space="preserve">Organizaciones de la Sociedad Civil 
ciudadania en general
direccion de Fomento
departamento de Implememtacion 
departamento de Capacitacion
servicios Generales
Comunicaciones
direcion General </t>
  </si>
  <si>
    <t xml:space="preserve">No partitipación de las organizaciones </t>
  </si>
  <si>
    <t>Poco Probable</t>
  </si>
  <si>
    <t>Establecer alianzas estratégicas con organizaciones de la Sociedad Civil con gran incidencia en la sociedad.</t>
  </si>
  <si>
    <t xml:space="preserve">Elaboración de plan de acción </t>
  </si>
  <si>
    <t xml:space="preserve">Realización de Capacitación a organizaciones de la Sociedad Civil sobre mecanismos de las organizaciones de la Sociedad Civil para proceso de seguimiento a las compras públicas. </t>
  </si>
  <si>
    <t xml:space="preserve">Fondo General </t>
  </si>
  <si>
    <t>2.3.9.2.01</t>
  </si>
  <si>
    <t>C</t>
  </si>
  <si>
    <t xml:space="preserve">Elaboración de informe sobre actividades con organizaciones de la Sociedad Civil </t>
  </si>
  <si>
    <t>+</t>
  </si>
  <si>
    <t>.</t>
  </si>
  <si>
    <t>Departamento de Desarrollo de Sectores Productivos</t>
  </si>
  <si>
    <r>
      <rPr>
        <b/>
        <sz val="11"/>
        <color theme="1"/>
        <rFont val="Calibri"/>
        <family val="2"/>
        <scheme val="minor"/>
      </rPr>
      <t>Registro Industrial integrado al Registro de Proveedor del Estado:</t>
    </r>
    <r>
      <rPr>
        <sz val="11"/>
        <color theme="1"/>
        <rFont val="Calibri"/>
        <family val="2"/>
        <scheme val="minor"/>
      </rPr>
      <t xml:space="preserve">
Integrar la certificación del Registro Industrial emita por POINDUSTRIA, al Registro de Proveedor del Estado para garantizar procesos de compras competitivos para el sector de manufactura local. </t>
    </r>
  </si>
  <si>
    <t>Registro Industrial</t>
  </si>
  <si>
    <t>Dirección de Servicios
Tecnología
Dirección General
Dirección de Políticas y Normas
Implementación del SECC
Dirección de Investigaciones y Reclamos
Dirección de Fomento y Desarrollo de Mercado Público
Comunicaciones
Monitoreo y Analisis de Datos</t>
  </si>
  <si>
    <t>1) Restricciones en el Portal Transaccional
2)  Restraso en la emisión de certificacion por parte de Proindustria.</t>
  </si>
  <si>
    <t>1) Muy Probable
2) Probable</t>
  </si>
  <si>
    <t xml:space="preserve">1) Notificar a actores responsables del manejo del Portal, para que consideren este aspecto en el proceso de modificación del sistema.
2) Realizar plan de comunicación que permita acceso oportuno y eficaz a la certificación. </t>
  </si>
  <si>
    <t>Levantamiento de información sobre el Registro Industrial y su posible impacto a actores del SNCCP</t>
  </si>
  <si>
    <t>Implementación de la integración del Registro Industrial en el RPE</t>
  </si>
  <si>
    <r>
      <rPr>
        <b/>
        <sz val="12"/>
        <color rgb="FF000000"/>
        <rFont val="Calibri"/>
        <family val="2"/>
      </rPr>
      <t xml:space="preserve">Modelo Compras Públicas implementado en la provincias del país: </t>
    </r>
    <r>
      <rPr>
        <sz val="12"/>
        <color rgb="FF000000"/>
        <rFont val="Calibri"/>
        <family val="2"/>
      </rPr>
      <t xml:space="preserve">
Promover el acceso y participación en el mercado público de los sectores productivos, priorizando a las mipymes y mipymes mujeres para desconcentrar las compras públicas y dinamizar las economias locales.</t>
    </r>
  </si>
  <si>
    <t>Provincias</t>
  </si>
  <si>
    <t>Informes de abordaje.</t>
  </si>
  <si>
    <t>Dirección de Servicios
Tecnología
Dirección General
Implementación del SECC.
Departamento de Capacitaciones
Departamento de Comunicaciones
Departamento de Protocolo
Departamento de Compras
Departamento Administrativo Financiero
Dirección de Fomento y Desarrollo del Mercado Público</t>
  </si>
  <si>
    <t>1) Restricciones para realización de actividades fisicas y traslados al interior debido a la pandemia del COVID 19.
2)  Brecha digital para realización de actividades virtuales dirigidas a actores del interior del país.
3) Recursos Humanos limitados para la ejecucion de actividades.</t>
  </si>
  <si>
    <t xml:space="preserve">1) Muy Probable
2) Muy Probable
3) Muy Probable </t>
  </si>
  <si>
    <t>1) Grave 
2) Grave 
3) Grave</t>
  </si>
  <si>
    <t xml:space="preserve">1) N/A
2) Alianzas con actores estrategicos que brinden soporte tecnologico a potenciales participante. 
3) Solicitar contratación de personal a  traves de RH y/o Cooperación Internacional para ejecución de iniciativas. </t>
  </si>
  <si>
    <t>Contratación de Consultoría para ejecución de actividades de proyecto de desarrollo de mujeres empresarias.</t>
  </si>
  <si>
    <t>2.2.8.7.06</t>
  </si>
  <si>
    <t>Cooperación Internacional (PROGEF)</t>
  </si>
  <si>
    <t>Identificación de Aliados Estategicos para articulación de esfuerzos.</t>
  </si>
  <si>
    <t xml:space="preserve">Coordinacion de talleres sobre el SNCCP dirigidas al MIPYMES, Mujeres, Sectores Productivos y Aliados Estrategicos.  </t>
  </si>
  <si>
    <t xml:space="preserve">Coordinación de talleres sobre el SNCCP dirigido a Unidades de Compras. </t>
  </si>
  <si>
    <t>Coordinación de Actividad de Vinculación de Actores del SNCCP.</t>
  </si>
  <si>
    <r>
      <rPr>
        <b/>
        <sz val="11"/>
        <color theme="1"/>
        <rFont val="Calibri"/>
        <family val="2"/>
        <scheme val="minor"/>
      </rPr>
      <t>Mesa de Trabajo sobre Certificación MIPYME conformada entre la DGCP y el MICM:</t>
    </r>
    <r>
      <rPr>
        <sz val="11"/>
        <color theme="1"/>
        <rFont val="Calibri"/>
        <family val="2"/>
        <scheme val="minor"/>
      </rPr>
      <t xml:space="preserve">
Evalular el imapcto de la Certificación MIPYME / MIPYME Mujer  y desarrollar estrategias que aumenten la presencia MIPYME en el RPE y su participación en el SNCCP.</t>
    </r>
  </si>
  <si>
    <t xml:space="preserve">Mesa de trabajo </t>
  </si>
  <si>
    <t xml:space="preserve">Minutas </t>
  </si>
  <si>
    <t xml:space="preserve">Dirección de Servicios
Dirección General
Dirección de Fomento y Desarrollo de Mercado Público
Comunicaciones
Monitoreo y Analisis de Datos </t>
  </si>
  <si>
    <t>1) Bajo nivel de interes por parte de las MIPYMES en obtener la certifiación MIPYMES. 
2) Limitaciones en la emisión de certificación a nivel territorial  por parte del MICM.</t>
  </si>
  <si>
    <t>1) Poco Probable
2) Muy Probable</t>
  </si>
  <si>
    <t xml:space="preserve">1) Difusión de campañas informativas sobre beneficios de la certificación de cara a las compras públicas.
2) Articular de esfuerzos a los fines de promover el acceso de la certificación en el territorio nacional. </t>
  </si>
  <si>
    <t>Levantamiento de información sobre la Certificación MIPYME y su impacto en el SNCCP</t>
  </si>
  <si>
    <t>Levantamiento de información sobre la Certificación MIPYME y su relevancia para el Sector MIPYME.</t>
  </si>
  <si>
    <t>Diseño y elaboración de plan de acción para incrementar impacto de la Certificación MIPYME de cara al SNCCP.</t>
  </si>
  <si>
    <r>
      <rPr>
        <b/>
        <sz val="11"/>
        <color theme="1"/>
        <rFont val="Calibri"/>
        <family val="2"/>
        <scheme val="minor"/>
      </rPr>
      <t>Evaluación de factibilidad  de la integración del Registro Sanitario al RPE realizada:</t>
    </r>
    <r>
      <rPr>
        <sz val="11"/>
        <color theme="1"/>
        <rFont val="Calibri"/>
        <family val="2"/>
        <scheme val="minor"/>
      </rPr>
      <t xml:space="preserve">
Relizar estudio de factibilidad que permita conocer proceso del Registro Sanitario y su impacto en los procesos de compras públicas, a los fines de ponderar su integración en el RPE.</t>
    </r>
  </si>
  <si>
    <t>Estudio de factibilidad</t>
  </si>
  <si>
    <t>Informe.</t>
  </si>
  <si>
    <t>Dirección de Servicios
Dirección General
Dirección de Fomento y Desarrollo de Mercado Público
Comunicaciones
Monitoreo y Analisis de Datos 
Dirección de Políticas y Normas
Dirección de Investigaciones y Reclamos
Tecnología</t>
  </si>
  <si>
    <t xml:space="preserve">1) Limitantes en información disponible sobre el proceso de Registro Sanitario. </t>
  </si>
  <si>
    <t>1) Enviar carta de solicitud de colaboración interinstitucional  a autoridades responsables del Registro Sanitario.</t>
  </si>
  <si>
    <t>Levantamiento de información sobre la Registro Sanitario y su impacto en el SNCCP</t>
  </si>
  <si>
    <t>Levantamiento de información sobre el Registro Sanitario y su relevancia para el Sector MIPYME.</t>
  </si>
  <si>
    <t>Documentación de impacto del Registro Sanitario en el SNCCP y factibilidad de integración al RPE</t>
  </si>
  <si>
    <t>Departamento de Desarrollo Territorial</t>
  </si>
  <si>
    <r>
      <rPr>
        <b/>
        <sz val="11"/>
        <color theme="1"/>
        <rFont val="Calibri"/>
        <family val="2"/>
        <scheme val="minor"/>
      </rPr>
      <t>Gobiernos Locales implementados en el Sistema Nacional de Compras y Contraciones Públicas (SNCCP)</t>
    </r>
    <r>
      <rPr>
        <sz val="11"/>
        <color theme="1"/>
        <rFont val="Calibri"/>
        <family val="2"/>
        <scheme val="minor"/>
      </rPr>
      <t xml:space="preserve"> 
Incorporar las unidades de compras de los Gobiernos Locales al Sistema Nacional de Compras y Contraciones Públicas (SNCCP) para fomentar la transparencia en la ejecucion de los fondos públicos.</t>
    </r>
  </si>
  <si>
    <t>T</t>
  </si>
  <si>
    <t xml:space="preserve">Gobiernos Locales </t>
  </si>
  <si>
    <t>1. Dep. Capacitaciones
2. Dep. Implementación del SECCP
3. Dep. Atención al Usuario
4. Dir. Fomento y Desarrollo del Mercado Público
5. Gobiernos Locales</t>
  </si>
  <si>
    <t>1. Falta de voluntad política de los Autoridades Locales
2. Bajo nivel en el manejo de los recursos tecnológicos
3. Falta de acceso a servicios de internet/telefónica</t>
  </si>
  <si>
    <t>1. Probable
2. Muy probable
3. Poco probable</t>
  </si>
  <si>
    <t>1. Grave
2. Moderado
3. Grave</t>
  </si>
  <si>
    <t>1. Coordinar Estrategias de acción con actores claves de la municipalidad
2. Realizar alianzas con organismos del sector tecnológico</t>
  </si>
  <si>
    <t>Coordinación de Talleres regionales de capacitación para Gobiernos Locales en la Normativa de la Ley No. 340-06 - Región Higuamo</t>
  </si>
  <si>
    <t>Coordinación de Talleres regionales de capacitación para Gobiernos Locales en la Normativa de la Ley No. 340-06 - Región Cibao Sur</t>
  </si>
  <si>
    <t>Coordinación de Talleres regionales de capacitación para Gobiernos Locales en la Normativa de la Ley No. 340-06 - Región Cibao Noroeste</t>
  </si>
  <si>
    <t>Coordinación de Talleres regionales de capacitación para Gobiernos Locales en la Normativa de la Ley No. 340-06 - Región Cibao Nordeste</t>
  </si>
  <si>
    <t>Coordinación de Talleres regionales de capacitación para Gobiernos Locales en la Normativa de la Ley No. 340-06 - Región Yuma</t>
  </si>
  <si>
    <t>Coordinación de Talleres regionales de capacitación para Gobiernos Locales en la Normativa de la Ley No. 340-06 - Región El Valle</t>
  </si>
  <si>
    <t>Coordinación de Talleres de Portal Transaccional para Gobiernos Locales</t>
  </si>
  <si>
    <t>Dirección de Gestión del SNCCP</t>
  </si>
  <si>
    <t xml:space="preserve">Departamento de Implementación </t>
  </si>
  <si>
    <r>
      <rPr>
        <b/>
        <sz val="11"/>
        <rFont val="Calibri"/>
        <family val="2"/>
        <scheme val="minor"/>
      </rPr>
      <t>Gobiernos locales incorporados al Sistema Nacional de Compras y Contrataciones Públicas:</t>
    </r>
    <r>
      <rPr>
        <sz val="11"/>
        <rFont val="Calibri"/>
        <family val="2"/>
        <scheme val="minor"/>
      </rPr>
      <t xml:space="preserve">
Incorporar instituciones descentralizadas territorialmente (Gobierno Local) al Sistema Electrónico de Contrataciones Públicas (SECP) para transparentar y gestionar sus procesos de compras a través de dicha plataforma desde la planificación al cierre del contrato.</t>
    </r>
  </si>
  <si>
    <t>Gobierno Local</t>
  </si>
  <si>
    <t>Primera publicación en el SECP o Portal Transaccional</t>
  </si>
  <si>
    <t>Implementación/
Fomento al Mercado Público/
TIC/
Atención al Usuario/
Instituciones beneficiarias</t>
  </si>
  <si>
    <t xml:space="preserve">Resistencia a la incorporación al uso del SECP </t>
  </si>
  <si>
    <t>Muy Probable</t>
  </si>
  <si>
    <t>Formalización de solicitud de comprimiso a MAE-Gobierno Local</t>
  </si>
  <si>
    <t>Ejecutar acciones en el inicio de gestión de procesos de compras en el Portal Transaccional.</t>
  </si>
  <si>
    <t>Elaboración de comunicaciones</t>
  </si>
  <si>
    <t xml:space="preserve">Implementación </t>
  </si>
  <si>
    <r>
      <rPr>
        <b/>
        <sz val="11"/>
        <rFont val="Calibri"/>
        <family val="2"/>
        <scheme val="minor"/>
      </rPr>
      <t>Instituciones incorporadas al Sistema Nacional de Compras y Contrataciones Públicas:</t>
    </r>
    <r>
      <rPr>
        <sz val="11"/>
        <rFont val="Calibri"/>
        <family val="2"/>
        <scheme val="minor"/>
      </rPr>
      <t xml:space="preserve">
Incorporar instituciones (no Gobierno Local) al Sistema Electrónico de Contrataciones Públicas (SECP) para transparentar y gestionar sus procesos de compras a través de dicha plataforma desde la planificación al cierre del contrato.</t>
    </r>
  </si>
  <si>
    <t>Institución</t>
  </si>
  <si>
    <t>Implementación/
TIC/
Atención al Usuario/
Instituciones beneficiarias</t>
  </si>
  <si>
    <t xml:space="preserve">*Resistencia a la incorporación al uso del SECP </t>
  </si>
  <si>
    <t>Formalización de solicitud de comprimiso a MAE-Institución</t>
  </si>
  <si>
    <t>Departamento de Implementación del SNCCP</t>
  </si>
  <si>
    <r>
      <rPr>
        <b/>
        <sz val="11"/>
        <rFont val="Calibri"/>
        <family val="2"/>
        <scheme val="minor"/>
      </rPr>
      <t>Asistencias técnicas en el uso del Portal Transaccional:</t>
    </r>
    <r>
      <rPr>
        <sz val="11"/>
        <rFont val="Calibri"/>
        <family val="2"/>
        <scheme val="minor"/>
      </rPr>
      <t xml:space="preserve">
Brindar asistencia a los usuarios del Sistema Electrónico de Contrataciones Públicas -Portal Transaccional para optimizar y mantener el uso de la herramienta y la gestión de procesos en la misma.</t>
    </r>
  </si>
  <si>
    <t>Asistencia Técnica brindada</t>
  </si>
  <si>
    <t>Informe diario de acompañamiento</t>
  </si>
  <si>
    <t>Implementación/
Usuarios del SECP-PT</t>
  </si>
  <si>
    <t>Desconocimiento técnico normativo</t>
  </si>
  <si>
    <t>Probable</t>
  </si>
  <si>
    <t>Moderado</t>
  </si>
  <si>
    <t>Sugerencia de solicitud para capacitación normativa</t>
  </si>
  <si>
    <t>Brindar soporte en seguimiento o a solicitud de usuarios del SECP-Portal Transaccional por los canales habilitados, ya sea in-situ o de manera virtual.</t>
  </si>
  <si>
    <t>Registrar evidencia de soporte brindrado a los usarios del SECP-Portal Transaccional.</t>
  </si>
  <si>
    <t>Dpto. de Implementación del SNCCP</t>
  </si>
  <si>
    <r>
      <rPr>
        <b/>
        <sz val="11"/>
        <rFont val="Calibri"/>
        <family val="2"/>
        <scheme val="minor"/>
      </rPr>
      <t xml:space="preserve">Servidores públicos formados en el uso del Portal Transaccional:
</t>
    </r>
    <r>
      <rPr>
        <sz val="11"/>
        <rFont val="Calibri"/>
        <family val="2"/>
        <scheme val="minor"/>
      </rPr>
      <t>Capacitar servidores públicos en el uso del SECP - Portal Transaccional, según roles ejecutados en las instituciones implementadas y que gestionan sus procesos de compras y contrataciones desde la planificación hasta el cierre del contrato mediante la plataforma.</t>
    </r>
  </si>
  <si>
    <t xml:space="preserve">Informe de capacitación </t>
  </si>
  <si>
    <t>Implementación/
TIC/
Usuarios servidores públicos</t>
  </si>
  <si>
    <t>Cambios en personal capacitado</t>
  </si>
  <si>
    <t>Contar con oferta de talleres de manera constante y recurrente</t>
  </si>
  <si>
    <t>Gestionar laboratorios mediante cpmunicación para impartir capacitaciones en el uso del SECP-Portal Transaccional dirigida a servidores públicos, cuando éstas se planifiquen en modalidad presencial.</t>
  </si>
  <si>
    <t xml:space="preserve">Programar capacitaciones en el uso del SECP-Portal Transaccional dirigidas a servidores públicos y asignar formadores al calendario programado. </t>
  </si>
  <si>
    <t>Convocar servidores públicos a las capacitaciones programadas sobre el uso del SECP-Portal Transaccional</t>
  </si>
  <si>
    <t>Impartir capacitaciones en el uso del SECP-Portal Transaccional a los servidores públicos, según plan en la modalidad que aplique (presencial o virtual) y completar informe de capacitación.</t>
  </si>
  <si>
    <t>Generar y consolidar estadísticas de capacitación a servidores públicos en el uso del SECP-Portal Transaccional.</t>
  </si>
  <si>
    <r>
      <rPr>
        <b/>
        <sz val="11"/>
        <rFont val="Calibri"/>
        <family val="2"/>
        <scheme val="minor"/>
      </rPr>
      <t>Proveedores formados en el uso del Portal Transaccional:</t>
    </r>
    <r>
      <rPr>
        <sz val="11"/>
        <rFont val="Calibri"/>
        <family val="2"/>
        <scheme val="minor"/>
      </rPr>
      <t xml:space="preserve">
Capacitar Proveedores en el uso del SECP - Portal Transaccional, para la autogestión en línea en el Registro de Proveedores del Estado (RPE), consulta de informaciones y participación en los procesos de compras y contrataciones en dicha plataforma.</t>
    </r>
  </si>
  <si>
    <t>Implementación/
TIC/
Usuarios Proveedores</t>
  </si>
  <si>
    <t>Desconocimiento en uso de TICs</t>
  </si>
  <si>
    <t>Contar con oferta de talleres de manera constante y recurrente, y referir a tutoriales</t>
  </si>
  <si>
    <t>Gestionar laboratorios a traves de una comunicación para impartir capacitaciones en el uso del SECP-Portal Transaccional dirigida a proveedores, cuando éstas se planifiquen en modalidad presencial.</t>
  </si>
  <si>
    <t>Convocar proveedores a las capacitaciones programadas sobre el uso del SECP-Portal Transaccional</t>
  </si>
  <si>
    <t>Impartir capacitaciones en el uso del SECP-Portal Transaccional a los proveedores, según plan en la modalidad que aplique (presencial o virtual) y completar informe de capacitación.</t>
  </si>
  <si>
    <t>Generar y consolidar estadísticas de capacitación a proveedores en el uso del SECP-Portal Transaccional.</t>
  </si>
  <si>
    <r>
      <rPr>
        <b/>
        <sz val="11"/>
        <rFont val="Calibri"/>
        <family val="2"/>
        <scheme val="minor"/>
      </rPr>
      <t>Ciudadanos formados en el uso del Portal Transaccional:</t>
    </r>
    <r>
      <rPr>
        <sz val="11"/>
        <rFont val="Calibri"/>
        <family val="2"/>
        <scheme val="minor"/>
      </rPr>
      <t xml:space="preserve">
Capacitar ciudadanía en general en el uso del SECP - Portal Transaccional,  para la consulta de informaciones y monitoreo de los procesos de compras y contrataciones en el Portal Transaccional, desde la vista pública.</t>
    </r>
  </si>
  <si>
    <t>Implementación/
TIC/
Ciudadanía General</t>
  </si>
  <si>
    <t>Gestionar laboratorios para impartir capacitaciones en el uso del SECP-Portal Transaccional dirigida a ciudadanía en general, cuando éstas se planifiquen en modalidad presencial.</t>
  </si>
  <si>
    <t xml:space="preserve">Programar capacitaciones en el uso del SECP-Portal Transaccional dirigidas a ciudadanos en general y asignar formadores al calendario programado. </t>
  </si>
  <si>
    <t>Convocar ciudadanos en general a las capacitaciones programadas sobre el uso del SECP-Portal Transaccional</t>
  </si>
  <si>
    <t>Impartir capacitaciones en el uso del SECP-Portal Transaccional a la ciudadanía general, según plan en la modalidad que aplique (presencial o virtual) y completar informe de capacitación.</t>
  </si>
  <si>
    <t>Generar y consolidar estadísticas de capacitación a ciudadanos en general en el uso del SECP-Portal Transaccional.</t>
  </si>
  <si>
    <t>Seguimiento a los procesos y contratos pendientes por gestionar</t>
  </si>
  <si>
    <t>Seguimiento a la plantilla de proceso</t>
  </si>
  <si>
    <t xml:space="preserve">Seguimiento platilla de alertas </t>
  </si>
  <si>
    <t>Emitimir  certificaciones de Procesos de Compras.</t>
  </si>
  <si>
    <t>Monitoreo de carga simultanea.</t>
  </si>
  <si>
    <t>Monitoreo del SISCOMPRAS</t>
  </si>
  <si>
    <t>Monitoreo de publicaciones en prensa</t>
  </si>
  <si>
    <t>Monitoreo de  procesos y contratos  pendientes por gestionar.</t>
  </si>
  <si>
    <t>Monitoreo de Evaluación.</t>
  </si>
  <si>
    <t>Monitoreo de alertas en las redes, prensa y casos especiales identificados</t>
  </si>
  <si>
    <t>Monitoreo Análisis de documentacion .</t>
  </si>
  <si>
    <r>
      <t xml:space="preserve">1. Validación y revisión de datos.
2. Back up de los </t>
    </r>
    <r>
      <rPr>
        <i/>
        <sz val="11"/>
        <color theme="1"/>
        <rFont val="Calibri"/>
        <family val="2"/>
        <scheme val="minor"/>
      </rPr>
      <t>queries</t>
    </r>
    <r>
      <rPr>
        <sz val="11"/>
        <color theme="1"/>
        <rFont val="Calibri"/>
        <family val="2"/>
        <scheme val="minor"/>
      </rPr>
      <t>.</t>
    </r>
  </si>
  <si>
    <t>Baja</t>
  </si>
  <si>
    <t>Alta</t>
  </si>
  <si>
    <t>1.Errores en base de datos.
2. Personal limitado. 
3. Equipos informáticos insuficientes</t>
  </si>
  <si>
    <t>Departamento de Monitoreo y Análisis del S.N.C.C.P. (Monitoreo)</t>
  </si>
  <si>
    <t>Correos electrónicos e
Informe</t>
  </si>
  <si>
    <t>Monitoreos</t>
  </si>
  <si>
    <r>
      <rPr>
        <b/>
        <sz val="11"/>
        <color theme="1"/>
        <rFont val="Calibri"/>
        <family val="2"/>
        <scheme val="minor"/>
      </rPr>
      <t xml:space="preserve">Monitoreo y seguimiento de los procesos de compras gestionados en el Portal Transaccional.  </t>
    </r>
    <r>
      <rPr>
        <sz val="11"/>
        <color theme="1"/>
        <rFont val="Calibri"/>
        <family val="2"/>
        <scheme val="minor"/>
      </rPr>
      <t xml:space="preserve">                 
Monitorear los procesos de compras gestionados en el portal transaccional para garantizar el cumplimiento de la Ley No. 340 -06 y sus modificaciones, a traves del Sistema, asi como dar seguimiento a las debilidades encontradas en los mismos.</t>
    </r>
  </si>
  <si>
    <t>Dirección de Gestión del Sistema Electronico de Compras y Contrataciones Públicas</t>
  </si>
  <si>
    <t>Departamento de Monitoreo y Análisis del SNCCP (Monitoreo)</t>
  </si>
  <si>
    <r>
      <rPr>
        <b/>
        <sz val="11"/>
        <color theme="1"/>
        <rFont val="Calibri"/>
        <family val="2"/>
        <scheme val="minor"/>
      </rPr>
      <t xml:space="preserve">Estadísticas del Sistema Nacional de Compras y Contrataciones Públicas Generadas. </t>
    </r>
    <r>
      <rPr>
        <sz val="11"/>
        <color theme="1"/>
        <rFont val="Calibri"/>
        <family val="2"/>
        <scheme val="minor"/>
      </rPr>
      <t xml:space="preserve">
Consiste en generar la informacion gestionada en el Portal Transaccional, de manera periodica obteniendo los consolidades o las respuestas a las consultas realizadas de manera trimestre o a requerimiento.</t>
    </r>
  </si>
  <si>
    <t>Informe Estadístico</t>
  </si>
  <si>
    <t>Informe de datos realizados</t>
  </si>
  <si>
    <t>Departamento de Monitoreo y Análisis del SNCCP</t>
  </si>
  <si>
    <t>1.Errores en base  de datos.
2. Personal limitado. 
3. equipos informaticos insuficientes</t>
  </si>
  <si>
    <t xml:space="preserve">Validacion y revision de datos </t>
  </si>
  <si>
    <t>Realizar Boletines Estadísticos</t>
  </si>
  <si>
    <t>Generar estadísticas de procesos publicados en el Portal Transaccional.</t>
  </si>
  <si>
    <t>Generar estadísticas del cumplimiento de contratos adjudicados a MIPYME.</t>
  </si>
  <si>
    <t>Generar estadísticas del cumplimiento de contratos adjudicados a mujeres.</t>
  </si>
  <si>
    <t>Departamento de Monitoreo y Analisis del S.N.C.C.P. (Monitoreo)</t>
  </si>
  <si>
    <r>
      <t xml:space="preserve">Unidades de Compra del SNCCP asistidas en materia de Monitoreo y SISCOMPRAS. 
</t>
    </r>
    <r>
      <rPr>
        <sz val="11"/>
        <color theme="1"/>
        <rFont val="Calibri"/>
        <family val="2"/>
        <scheme val="minor"/>
      </rPr>
      <t>Brindar asistencia técnica, orientación y soporte a las unidades de compra de las instituciones del Estado sobre analisis de documentacion, monitoreos del SNCCP y el SISCOMPRAS.</t>
    </r>
  </si>
  <si>
    <t>Análisis</t>
  </si>
  <si>
    <t>1.Errores en base  de datos.
2. Personal limitado. 
3. Equipos informáticos insuficientes</t>
  </si>
  <si>
    <t xml:space="preserve">Validación y revisión de datos </t>
  </si>
  <si>
    <t>Dar asistencia técnica a las unidades de compras en monitores y SISCOMPRAS.</t>
  </si>
  <si>
    <r>
      <t xml:space="preserve">Generación, análisis y validación de la puntuación del SISCOMPRAS.
</t>
    </r>
    <r>
      <rPr>
        <sz val="11"/>
        <color theme="1"/>
        <rFont val="Calibri"/>
        <family val="2"/>
        <scheme val="minor"/>
      </rPr>
      <t>Generacion, analisis y validacion de la puntuacion de manera trimestral de manera tal que las informaciones esten actualizadas y de manera precisa en los sistemas informaticos que alimentan la plataforma de Metas Presidenciales.</t>
    </r>
  </si>
  <si>
    <t>Departamento de Monitoreo y Analisis del SNCCP (Monitoreo)</t>
  </si>
  <si>
    <t>Generación  de la información</t>
  </si>
  <si>
    <t>Consolidación y análisis de ajustes del SISCOMPRAS</t>
  </si>
  <si>
    <t>Carga y remisión de la información al sistema de SMMGP</t>
  </si>
  <si>
    <t>Publicación en el Power B.I.</t>
  </si>
  <si>
    <t>Implementación  de nuevos indicadores para ser incorporados en SISCOMPRAS V2</t>
  </si>
  <si>
    <t xml:space="preserve">Dirección de Servicios del </t>
  </si>
  <si>
    <t>Departamento de Atención al Usuario</t>
  </si>
  <si>
    <t>Trimestral</t>
  </si>
  <si>
    <r>
      <rPr>
        <b/>
        <sz val="11"/>
        <rFont val="Calibri"/>
        <family val="2"/>
        <scheme val="minor"/>
      </rPr>
      <t>Asistencia técnica a los usuarios del SNCCP.</t>
    </r>
    <r>
      <rPr>
        <sz val="11"/>
        <rFont val="Calibri"/>
        <family val="2"/>
        <scheme val="minor"/>
      </rPr>
      <t xml:space="preserve">  
Asistencia a los usuarios del SNCCP tanto proveedores como UC, en consultas, solicitudes y soluciones a incidencias tecnicas, mediante diferentes canales de atencion (Telefonico, correo, chat, presencial).</t>
    </r>
  </si>
  <si>
    <t>Usuarios atendidos vía telefónica</t>
  </si>
  <si>
    <t>Reportería de las plataformas de contacto</t>
  </si>
  <si>
    <t>1. Tecnologia,   2. Planificación y Desarrollo, 3. Gestion de Proveedores, 4. Direccion de Usuarios, 5. Politica y Normas, 6. Monitoreo y Analisis de Datos, 7. Implementacion</t>
  </si>
  <si>
    <t xml:space="preserve">37,142
     </t>
  </si>
  <si>
    <t xml:space="preserve">1. Incremento significativo del volumen de asistencias requeridas debido a grandes convocatorias, </t>
  </si>
  <si>
    <t>Alto</t>
  </si>
  <si>
    <t xml:space="preserve">1. Priorización de las transacciones en tiempo real.
</t>
  </si>
  <si>
    <t>Usuarios atendidos vía correo electrónico</t>
  </si>
  <si>
    <t>2. No disponibilidad de cualquiera de las plataformas electrónicas (Issabel, Outlook, internet, portal transaccional, SIGOB, SIGEF)</t>
  </si>
  <si>
    <t>Comunicación de la interrupcion y de la restablecimineto del servicio a traves de nuestros medios digitales.</t>
  </si>
  <si>
    <t>Usuarios atendidos presencial</t>
  </si>
  <si>
    <t>Usuarios atendidos</t>
  </si>
  <si>
    <t>porcentaje de llamadas entrantes en 40 s o menos</t>
  </si>
  <si>
    <t>porcentaje de cumplimiento de error no critico en llamadas</t>
  </si>
  <si>
    <t>porcentaje de cumplimiento de error de usuario final para llamadas</t>
  </si>
  <si>
    <t>porcentajes de correos electronicos en menos de 48 h</t>
  </si>
  <si>
    <t>Brindar asistencia telefonica</t>
  </si>
  <si>
    <t>Brindar asistencia vía correo electrónico</t>
  </si>
  <si>
    <t xml:space="preserve">Brindar asistencia presencial </t>
  </si>
  <si>
    <t>Brindar asistencia vía live chat</t>
  </si>
  <si>
    <t xml:space="preserve">Seguimiento de los tiempos productivos del personal </t>
  </si>
  <si>
    <t xml:space="preserve">Seguimiento en tiempo real del cumplimiento de todos los niveles de servicio </t>
  </si>
  <si>
    <t>Monitoreo continuo de la calidad de las transacciones realizadas</t>
  </si>
  <si>
    <t>Dirección de Servicios al Usuario del SNCCP</t>
  </si>
  <si>
    <t>Departamento de Asistencia al Usuario</t>
  </si>
  <si>
    <r>
      <rPr>
        <b/>
        <sz val="11"/>
        <rFont val="Calibri"/>
        <family val="2"/>
        <scheme val="minor"/>
      </rPr>
      <t xml:space="preserve">Plan de Mejoras del Departamento de Atención al Usuario elaborado:
</t>
    </r>
    <r>
      <rPr>
        <sz val="11"/>
        <rFont val="Calibri"/>
        <family val="2"/>
        <scheme val="minor"/>
      </rPr>
      <t>Este proyecto tiene por objetivo presentar el resultado del diagnóstico de las operaciones del Departamento de Atención al Usuario de la DGCP, con el fin de compartirla con las áreas involucradas, proponer recomendaciones de mejora y construir e implemetar un plan de acción que permita el cierre de las debilidades
identificadas.</t>
    </r>
  </si>
  <si>
    <t>Acciones Implementadas</t>
  </si>
  <si>
    <t>Informes de avances de la implementación del proyecto</t>
  </si>
  <si>
    <t>1. Dirección General
2. Dirección de Servicios
3. RRHH
4. Tecnológia
5. Planificación y Desarrollo</t>
  </si>
  <si>
    <t>No asignación oportuna de fondos</t>
  </si>
  <si>
    <t>Media</t>
  </si>
  <si>
    <t>Reajustar las fechas  de cierre de las acciones establecidas en el Plan de Mejoras</t>
  </si>
  <si>
    <t>Presentar el resultado del diagnóstico de las operaciones del Departamento de Atención al Usuario de la DGCP a las áreas involucradas,</t>
  </si>
  <si>
    <t>Fondos de Cooperación Internacional (Unión Europea)</t>
  </si>
  <si>
    <t>Construir e implemetar un plan de acción que permita el cierre de las debilidades identificadas.</t>
  </si>
  <si>
    <t>Departamento de Capacitación y Profesionalización de los actores del SNCCP</t>
  </si>
  <si>
    <r>
      <rPr>
        <b/>
        <sz val="11"/>
        <color theme="1"/>
        <rFont val="Calibri"/>
        <family val="2"/>
        <scheme val="minor"/>
      </rPr>
      <t>Actores del SNCCP capacitados.</t>
    </r>
    <r>
      <rPr>
        <sz val="11"/>
        <color theme="1"/>
        <rFont val="Calibri"/>
        <family val="2"/>
        <scheme val="minor"/>
      </rPr>
      <t xml:space="preserve">
Formar a los actores del Sistema Nacional Compras y Contrataciones Públicas en el marco normativo vigente que regulan las Contrataciones Públicas para fortalecer las competencias vinculadas a sus procesos.</t>
    </r>
  </si>
  <si>
    <t>Informe de capacitación</t>
  </si>
  <si>
    <t>RRHH, Depto. de Capacitación, Dpto. Juridico, Dirección de Fomento y Desarrollo del Mercado Público, Implementación, Cooperacion Internacional</t>
  </si>
  <si>
    <t>Inasistencia presencial o virtual de los participantes a las formaciones coordinadas</t>
  </si>
  <si>
    <t>1. Seguimiento y motivación de los participantes.
2. Registro de asistencia.
3. Recordatorio de las fechas programas un (1) dia antes y 10 minutos antes del inicio.
4. Realizar llamadas aleatorias, principalmente a los tomadores de decision, para confirmar participacion.
5. Visibilidad de las capacitaciones coordinadas a traves de los medios digitales correspondientes.</t>
  </si>
  <si>
    <t>Realización de talleres presenciales dirigido a los actores del SNCP</t>
  </si>
  <si>
    <t>Tablet HD 10"</t>
  </si>
  <si>
    <t>Punteros laser</t>
  </si>
  <si>
    <t>2.3.3.5.01</t>
  </si>
  <si>
    <t>Cajas de lapices de 12 unidades</t>
  </si>
  <si>
    <t>Cajas de lapiceros (azul) de 12 unidades</t>
  </si>
  <si>
    <t>Folders institucionales DGCP</t>
  </si>
  <si>
    <t>Ejemplares Ley de Contrataciones Públicas</t>
  </si>
  <si>
    <t>Libretas de apunte</t>
  </si>
  <si>
    <t>Coffee Break (15 personas)</t>
  </si>
  <si>
    <t>Proyector de video</t>
  </si>
  <si>
    <t>Fortalecimiento interno al Comite de Compras, Unidad de Compras y Directores/Encargados de area de la DGCP</t>
  </si>
  <si>
    <t>Curso especializado Derecho Comparado en Contratacion Publica.</t>
  </si>
  <si>
    <t>Cooperación Internacional DGCP</t>
  </si>
  <si>
    <t>Curso especializado en Bases de Contratacion, Pliegos de Condiciones y Fichas Tecnicas.</t>
  </si>
  <si>
    <t>Cooperación Internacional (BID)</t>
  </si>
  <si>
    <t>Puesta en marcha  y funcionamiento del Campus Virtual</t>
  </si>
  <si>
    <t>Servicio de contratacion de servidor TIC</t>
  </si>
  <si>
    <t>Producción y edición de videos</t>
  </si>
  <si>
    <t xml:space="preserve">Departamento de Gestión de Proveedores </t>
  </si>
  <si>
    <t>METAS/PROYECCIONES 2021</t>
  </si>
  <si>
    <r>
      <rPr>
        <b/>
        <sz val="11"/>
        <color theme="1"/>
        <rFont val="Calibri"/>
        <family val="2"/>
        <scheme val="minor"/>
      </rPr>
      <t>Personas físicas y jurídicas inscritas en el Registro de Proveedores del Estado:</t>
    </r>
    <r>
      <rPr>
        <sz val="11"/>
        <color theme="1"/>
        <rFont val="Calibri"/>
        <family val="2"/>
        <scheme val="minor"/>
      </rPr>
      <t xml:space="preserve">
Solicitud que realiza cualquier persona física o jurídica tanto para inscribirse en el registro de proveedores del Estado, como para registrar su cuenta bancaria para recibir pagos del Gobierno Central y Municipal con el interés de suplir bienes, obras y servicios a las instituciones gubernamentales, incluidas en el ámbito de aplicación de la Ley No. 340-06 y sus modificaciones y de acuerdo al compromiso ciudadano de tiempo de respuesta.</t>
    </r>
  </si>
  <si>
    <t>Personas físicas y jurídicas inscritas</t>
  </si>
  <si>
    <t>Constamcia de Proveedor disponible en el Portal Transaccional</t>
  </si>
  <si>
    <t xml:space="preserve">Gestión de Proveedores 
TIC 
DAU
DAFI
</t>
  </si>
  <si>
    <t>1. Interrupción o incidencia en los sistemas  técnologicos que soportan la operación de inscripción: Portal Transaccional y SIGEF 
2. Incremento de la demanda, por lanzamiento masivo de grandes procesos.</t>
  </si>
  <si>
    <t>1. Alta 
2. Medio</t>
  </si>
  <si>
    <t>1. Catastrófico
2.Grave</t>
  </si>
  <si>
    <t>1. No exite una mitigación directa, sin embargo se tiene un plan de mantenimiento para evitar interrucpciones no planificadas al servicio,
2.Plan de contingencia Gestión de Proveedores.</t>
  </si>
  <si>
    <t>Cumplimiento del 100% del tiempo compromiso al ciudadano de 4 días hábiles para las solicitudes realizadas (vía presencial).</t>
  </si>
  <si>
    <t>Cumplimiento del 100% del tiempo compromiso al ciudadano de 2 dias hábiles para las solicitudes realizadas  (vía en línea).</t>
  </si>
  <si>
    <t>Distribución de solicitudes recibidas  para el cumplimiento del tiempo establecido</t>
  </si>
  <si>
    <t xml:space="preserve">Distribución del personal de Back office y Front Office para garantizar el nivel de servicio </t>
  </si>
  <si>
    <t>Tratamiento de las solicitudes de urgencias del Gestión de Proveedores</t>
  </si>
  <si>
    <t>Seguimiento a las incidencias y peticiones de mejora al Portal Transaccional</t>
  </si>
  <si>
    <t xml:space="preserve">Gestión Documental del archivo de comunicaciones </t>
  </si>
  <si>
    <t>Fondos Generales</t>
  </si>
  <si>
    <t xml:space="preserve">Producto: Plan de Mejoras </t>
  </si>
  <si>
    <t>Dirección de Servicios  al Usuario del SNCCP</t>
  </si>
  <si>
    <r>
      <rPr>
        <b/>
        <sz val="11"/>
        <color theme="1"/>
        <rFont val="Calibri"/>
        <family val="2"/>
        <scheme val="minor"/>
      </rPr>
      <t>Proveedores del Proveedores del Estado con registro actualizado:</t>
    </r>
    <r>
      <rPr>
        <sz val="11"/>
        <color theme="1"/>
        <rFont val="Calibri"/>
        <family val="2"/>
        <scheme val="minor"/>
      </rPr>
      <t xml:space="preserve"> 
Solicitud que realiza un (a) proveedor (a) ya registrado para que sean actualizados sus datos , tanto en el Registro de Proveedores del Estado, como en su cuenta bancaria para recibir pagos del Gobierno Central o Municipal , con el interés de suplir bienes, obras y servicios a las instituciones gubernamentales, incluidas en el ámbito de aplicación de la Ley No. 340-06 y sus modificaciones.</t>
    </r>
  </si>
  <si>
    <t>1. Catastrofico
2.Grave</t>
  </si>
  <si>
    <t>Cumplimiento del 100% del tiempo compromiso al ciudadano de 4 días hábiles para las solicitudes realizadas (vía presencial)</t>
  </si>
  <si>
    <t>Cumplimiento del 100% del tiempo compromiso al ciudadano de 2 días hábiles para las solicitudes realizadas  (vía en línea).</t>
  </si>
  <si>
    <t>Dirección de Servicios  al Usuario</t>
  </si>
  <si>
    <t xml:space="preserve">Gestión de Proveedores </t>
  </si>
  <si>
    <r>
      <t xml:space="preserve">Vinculación de usuarios en el Portal Transaccional: 
</t>
    </r>
    <r>
      <rPr>
        <sz val="11"/>
        <color theme="1"/>
        <rFont val="Calibri"/>
        <family val="2"/>
        <scheme val="minor"/>
      </rPr>
      <t>Es el procedimiento mediante la cual un (a) ciudadano (a) puede vincular su usuario a un proveedor (a) del estado (RPE) vía el portal transaccional.</t>
    </r>
  </si>
  <si>
    <t>Gestión de Proveedores 
TIC 
DAU
DAFI</t>
  </si>
  <si>
    <t>1. Interrupción o incidencia en los sistemas  técnologicos que soportan la operación de inscripción: Portal Transaccional y SIGEF</t>
  </si>
  <si>
    <t xml:space="preserve">1. Alta </t>
  </si>
  <si>
    <t>1. catastrofico</t>
  </si>
  <si>
    <t>1. No exite una mitigación directa, sin embargo se tiene un plan de mantenimiento para evitar interrucpciones no planificadas al servicio,.</t>
  </si>
  <si>
    <t>Cumplimiento del 100% del tiempo compromiso al ciudadano, 2 dias habiles para las solicitudes realizadas  (via en linea)</t>
  </si>
  <si>
    <t>META / PROYECCION 2021</t>
  </si>
  <si>
    <r>
      <rPr>
        <b/>
        <sz val="11"/>
        <color theme="1"/>
        <rFont val="Calibri"/>
        <family val="2"/>
        <scheme val="minor"/>
      </rPr>
      <t>Informaciones de proveedores certificadas:</t>
    </r>
    <r>
      <rPr>
        <sz val="11"/>
        <color theme="1"/>
        <rFont val="Calibri"/>
        <family val="2"/>
        <scheme val="minor"/>
      </rPr>
      <t xml:space="preserve">
Certificar las  informaciones de los proveedores inscritos en el Registro de Proveedores del Estado</t>
    </r>
  </si>
  <si>
    <t xml:space="preserve">1. Interrupción o incidencia en los sistemas  técnologicos que soportan la operación de inscripción: Portal Transaccional y SIGEF 
2. Incremento de la demanda, por lanzamiento masivo de grandes procesos
</t>
  </si>
  <si>
    <t>1. Baja 
2. Medio</t>
  </si>
  <si>
    <t xml:space="preserve">1. Bajo
2. Alto </t>
  </si>
  <si>
    <t>Cumplimiento del 100% del tiempo compromiso al ciudadano, 15 dias habiles dar respuesta a la solicitudes recibidas via comunicacion</t>
  </si>
  <si>
    <t>Distribución de comunicaciones a realizar</t>
  </si>
  <si>
    <t>Generales</t>
  </si>
  <si>
    <t>Departamento de Tecnologías de la Información y Comunicaciones</t>
  </si>
  <si>
    <r>
      <t xml:space="preserve">Habilitación y mantenimiento lógico operacional del Portal Transaccional.
</t>
    </r>
    <r>
      <rPr>
        <sz val="11"/>
        <color theme="1"/>
        <rFont val="Calibri"/>
        <family val="2"/>
        <scheme val="minor"/>
      </rPr>
      <t xml:space="preserve">
Ajustes necesarios para los  cambios de leyes, resoluciones, cambios bancario y otras politicas dentro de un cambio de año.</t>
    </r>
  </si>
  <si>
    <t>Solicitudes atendidas</t>
  </si>
  <si>
    <t>Dashboard y reporte de Sistema de Gestión de Incidencias y solicitudes.</t>
  </si>
  <si>
    <t xml:space="preserve">Infraestructura
Ciberseguridad
Desarrollo e Implementacion de Sistemas
</t>
  </si>
  <si>
    <t xml:space="preserve">1. Colapso total Portal Transaccional 
2. Colapso total Plataforma de Gestion de Solicitudes e Incidencias.
3. No disponibilidad de servicio de integracion.
4. No disponibilidad de servicio 365.
</t>
  </si>
  <si>
    <t xml:space="preserve">1. Probable
2. Probable
3. Probable
4. Probable
</t>
  </si>
  <si>
    <t xml:space="preserve">1. Catastrófico
2. Moderado
3.Catastrófico
4. Moderado
</t>
  </si>
  <si>
    <t>1. Implementar monitoreo continuo del Portal Transaccional.
2. Implementar monitoreo de Herramienta de Gestion de Solicitudes e Incidencias
3. Implementar monitoreo y ANS de servicio de integraciones.
4.  Implementar monitoreo de servicio 365.</t>
  </si>
  <si>
    <t>Resolución en tiempo oportuno de solicitudes e indicidencias tecnológicas reportadas.</t>
  </si>
  <si>
    <t>General</t>
  </si>
  <si>
    <t>Actualización de las cuentas presupuestarias a demanda.</t>
  </si>
  <si>
    <t>Creación y parametrización de unidades de Compra.</t>
  </si>
  <si>
    <t>Ajuste al Portal Transaccional acorde a las condiciones y periodicidad establecidas (umbrales, días festivos y clasificador institucional).</t>
  </si>
  <si>
    <t xml:space="preserve">Creación de certificiones Portal Transaccional </t>
  </si>
  <si>
    <t>Departamento de Tecnología</t>
  </si>
  <si>
    <r>
      <t xml:space="preserve">Implementar control de calidad de la gestión del  SNCCP. 
</t>
    </r>
    <r>
      <rPr>
        <sz val="11"/>
        <rFont val="Calibri"/>
        <family val="2"/>
        <scheme val="minor"/>
      </rPr>
      <t>Implementar mejoras en la gestión del  SNCCP eficientizando los procesos y  apoyando a la plena satisfacción de nuestros clientes.</t>
    </r>
  </si>
  <si>
    <t xml:space="preserve">
Intermedio</t>
  </si>
  <si>
    <t>Mejoras implementadas en el SNCCP</t>
  </si>
  <si>
    <t xml:space="preserve">
Publicación de Mejoras implementadas en el SNCCP</t>
  </si>
  <si>
    <t>Todos los departamentos</t>
  </si>
  <si>
    <t xml:space="preserve">
1. Falta de presupuesto para el desarrollo externo.
</t>
  </si>
  <si>
    <t xml:space="preserve">1. Probable
</t>
  </si>
  <si>
    <t xml:space="preserve">1. Catastrófico
</t>
  </si>
  <si>
    <t xml:space="preserve">1. Validar con la Direccion General la estrategia y prioridades y confirmar presupuesto para la implementacion de este proyecto.
</t>
  </si>
  <si>
    <t>Programación de la actividad año 2021 (Sombrear con color)</t>
  </si>
  <si>
    <t>Levantamiento de procesos institucionales para fines de documentación y levantamiento de requerimientos ó necesidades Automatización.</t>
  </si>
  <si>
    <t>Optimización de procesos institucionales.</t>
  </si>
  <si>
    <t>Diseño de Casos de Uso a partir de procesos optimizados para fines de documentación de funcionalidades para automatización.</t>
  </si>
  <si>
    <t xml:space="preserve">Implementación de Procesos de Compras Públicas dirigida a los productores con certificación de agricultura. SIDIAGRO 
</t>
  </si>
  <si>
    <r>
      <t xml:space="preserve">
</t>
    </r>
    <r>
      <rPr>
        <b/>
        <sz val="11"/>
        <color theme="1"/>
        <rFont val="Calibri"/>
        <family val="2"/>
        <scheme val="minor"/>
      </rPr>
      <t xml:space="preserve">PROCESO DE COMPRAS </t>
    </r>
  </si>
  <si>
    <t>Solicitudes de proveedores.
Cantidad de procesos publicados dirigidos a SIDIAGRO.</t>
  </si>
  <si>
    <t>Gestion de Proveedores.
Desarrollo e Implementacion de Sistemas.
Desarrollo externo.
Departamento legal DGCP.
Departamento de Implementacion
Departamento de comunicaciones
Fomento
Monitoreo y Analisis de Datos del SNCCP 
Desarrollo WEB</t>
  </si>
  <si>
    <t>1. No poseer fondos para desarrollo externo. 
2. Cambio de alcance.
3. No disponibilidad de servicio de emision de certificacio por SIDIAGRO.</t>
  </si>
  <si>
    <t xml:space="preserve">1. Probable
2.  Probable
3. Probable
</t>
  </si>
  <si>
    <t xml:space="preserve">1. Catastrofico
2. Moderado
3.Catastrofico
</t>
  </si>
  <si>
    <t>Publicación de Sistema de precios de Agricultura (SIDIAGRO) Y DGCP</t>
  </si>
  <si>
    <t>Introducción de la certificación de AGRICULTURA</t>
  </si>
  <si>
    <t>Definir campos a dicionar a las rutas de actualizaciones del RPE  y area legal DGCP</t>
  </si>
  <si>
    <t>Inclusion al Portal transaccional la certificacion SIDIAGRO</t>
  </si>
  <si>
    <t>Determinar el canal de reportes de incidencias y comportamientos no deseados entre los sistemas de compras de AGRICULTURA – DGCP.</t>
  </si>
  <si>
    <t>Integración por API, para el consumo de la información del sistema de gestion de certificacion.</t>
  </si>
  <si>
    <t xml:space="preserve">Implementacion de Procesos de Compras Públicas dirigida a los proveedores con certificacion de Proindustria.
</t>
  </si>
  <si>
    <r>
      <t xml:space="preserve">
</t>
    </r>
    <r>
      <rPr>
        <b/>
        <sz val="11"/>
        <color theme="1"/>
        <rFont val="Calibri"/>
        <family val="2"/>
        <scheme val="minor"/>
      </rPr>
      <t xml:space="preserve">PROCESOS DE COMPRAS   </t>
    </r>
    <r>
      <rPr>
        <sz val="11"/>
        <color theme="1"/>
        <rFont val="Calibri"/>
        <family val="2"/>
        <scheme val="minor"/>
      </rPr>
      <t xml:space="preserve"> 
</t>
    </r>
  </si>
  <si>
    <t>Solicitudes de proveedores.
Cantidad de procesos publicados dirigidos a Proindustria.</t>
  </si>
  <si>
    <t xml:space="preserve">Gestion de Proveedores.
Desarrollo e Implementacion de Sistemas.
Desarrollo externo.
Departamento legal DGCP.
Departamento de Implementacion
Departamento de comunicacniones
Fomento
Monitoreo y Analisis de Datos del SNCCP </t>
  </si>
  <si>
    <t>1. No poseer fondos para desarrollo externo. 
2. Cambio de alcance.
3. No disponibilidad de servicio de emision de certificacio por PROINDUSTRIA.</t>
  </si>
  <si>
    <t xml:space="preserve">1. Poseer fondos para desarrollo externo. 
2. Establecer y/o delimitar el alcance con las areas involucradas.
3. Garantia y monitoreo del servicio de emision de certificacion PROINDUSTRIA.
</t>
  </si>
  <si>
    <t>Programacion de la actividad año 2021 (Sombrear con color)</t>
  </si>
  <si>
    <t>INTERMEDIO</t>
  </si>
  <si>
    <t xml:space="preserve"> requerimientos implementados en producción</t>
  </si>
  <si>
    <t>Correos informando el despliegue en producción, capacitación de cambios a implementación, casos de redmine relacionados a los requerimientos</t>
  </si>
  <si>
    <t>Área Funcional, Proveedor, Personal Técnico DGCP, DIGES</t>
  </si>
  <si>
    <t>1. Cambio de planificación.
2. Perdida de comunicación total de los servicios de la DGCP</t>
  </si>
  <si>
    <t>1. Probable
2. Probable</t>
  </si>
  <si>
    <t xml:space="preserve">1.  Moderado
2. Catastrófico
</t>
  </si>
  <si>
    <t>2. Validar que la prioridad este alineada con los objetivos de la Dirección General y tener una reunión inicial con los involucrados en proyecto a fin de tener el compromiso de que no falten ni recursos técnicos ni persona+A1l técnico y de negocio para la implementación del proyecto.
2. Implementar monitoreo de servicio 365</t>
  </si>
  <si>
    <t>Implementación de consulta de seguimiento de pagos a proveedores del estado.</t>
  </si>
  <si>
    <t>Implementación servicio Catálogo Bienes y Servicios PT-SIGEF.</t>
  </si>
  <si>
    <t>Habilitación de entorno de capacitación SIGEF</t>
  </si>
  <si>
    <t>Formación al equipo de Implementación sobre gestión presupuestaria automatizada.</t>
  </si>
  <si>
    <t xml:space="preserve">Diseño e implementación  de Acuerdo de Nivel de servicio entre DGCP-DIGES. </t>
  </si>
  <si>
    <t>Revisión y aprobación del protocolo de disminución de documentos de gasto sin consumo generados a través de la Interfax SIGEF-COMPRAS_GASTOS.</t>
  </si>
  <si>
    <t>Definición de procedimiento para solicitud de inactivación de servicio de integración con gasto.</t>
  </si>
  <si>
    <t>Implementación de Numero de Comprobante fiscal tipo B17 a la Interfax factura fiscal.</t>
  </si>
  <si>
    <t>I</t>
  </si>
  <si>
    <t>Cantidad de procedimientos levantados/documentados.</t>
  </si>
  <si>
    <t>Documentos publicados en la Intranet</t>
  </si>
  <si>
    <t>Infraestructura
Administración de Servicios TIC
Desarrollo e implementación de Sistemas.
Ciberseguridad
Planificación y Desarrollo.</t>
  </si>
  <si>
    <t>1.Perdida de 
información 
de la entidad.
2. Baja de personal: El personal clave está enfermo y no disponible en los momentos críticos del proyecto.</t>
  </si>
  <si>
    <t>1. Poco probable.
1. Poco probable</t>
  </si>
  <si>
    <t>1. Grave
2. Catastrófico.</t>
  </si>
  <si>
    <t>1. Conservar información replicada en la nube.
2. En la etapa de Planificación conservar una holgura en las actividades, calendarizar las secciones de trabajo e identificar un personal backup para aquellos que son claves en el proyecto.</t>
  </si>
  <si>
    <t>Levantamiento o modificación de las informaciones por áreas.</t>
  </si>
  <si>
    <t>Gestión de aprobación por parte de los involucrados y autoridades pertinentes.</t>
  </si>
  <si>
    <t>Publicación en Intranet</t>
  </si>
  <si>
    <r>
      <t xml:space="preserve">Procesos documentados TIC : </t>
    </r>
    <r>
      <rPr>
        <sz val="11"/>
        <color theme="1"/>
        <rFont val="Calibri"/>
        <family val="2"/>
        <scheme val="minor"/>
      </rPr>
      <t>Levantar, actualizar y documentar todos los procesos de Tecnología de la Información para asegurar de que cada colaborador sepa cómo realizarlos correctamente, manteniendo un estándar y  para analizar en qué se pueden mejorar. Además, facilitar la formación y el aprendizaje del personal.</t>
    </r>
  </si>
  <si>
    <r>
      <t xml:space="preserve">Servicios de integración SECCP - SIGEF_Gasto, optimizados: </t>
    </r>
    <r>
      <rPr>
        <sz val="11"/>
        <color theme="1"/>
        <rFont val="Calibri"/>
        <family val="2"/>
        <scheme val="minor"/>
      </rPr>
      <t>Implementar mejoras al proyecto de Integración con Gasto con el objetivo de disminuir las incidencias previo a la expansión de la funcionalidad de dicha integración.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</si>
</sst>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quot;RD$&quot;#,##0.00_);[Red]\(&quot;RD$&quot;#,##0.00\)"/>
    <numFmt numFmtId="165" formatCode="_-[$RD$-1C0A]* #,##0.00_-;\-[$RD$-1C0A]* #,##0.00_-;_-[$RD$-1C0A]* &quot;-&quot;??_-;_-@_-"/>
    <numFmt numFmtId="166" formatCode="_([$€-2]* #,##0.00_);_([$€-2]* \(#,##0.00\);_([$€-2]* &quot;-&quot;??_)"/>
    <numFmt numFmtId="168" formatCode="_(* #,##0_);_(* \(#,##0\);_(* &quot;-&quot;??_);_(@_)"/>
    <numFmt numFmtId="170" formatCode="_(&quot;$&quot;* #,##0_);_(&quot;$&quot;* \(#,##0\);_(&quot;$&quot;* &quot;-&quot;??_);_(@_)"/>
    <numFmt numFmtId="174" formatCode="_([$$-1C0A]* #,##0.00_);_([$$-1C0A]* \(#,##0.00\);_([$$-1C0A]* &quot;-&quot;??_);_(@_)"/>
    <numFmt numFmtId="175" formatCode="_-* #,##0.00_-;\-* #,##0.00_-;_-* &quot;-&quot;??_-;_-@_-"/>
    <numFmt numFmtId="176" formatCode="_-&quot;$&quot;* #,##0.00_-;\-&quot;$&quot;* #,##0.00_-;_-&quot;$&quot;* &quot;-&quot;??_-;_-@_-"/>
  </numFmts>
  <fonts count="29"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b/>
      <sz val="14"/>
      <name val="Calibri"/>
      <family val="2"/>
      <scheme val="minor"/>
    </font>
    <font>
      <b/>
      <i/>
      <sz val="14"/>
      <color theme="1"/>
      <name val="Calibri"/>
      <family val="2"/>
      <scheme val="minor"/>
    </font>
    <font>
      <b/>
      <sz val="16"/>
      <color theme="1"/>
      <name val="Calibri"/>
      <family val="2"/>
      <scheme val="minor"/>
    </font>
    <font>
      <sz val="10"/>
      <name val="Arial"/>
      <family val="2"/>
    </font>
    <font>
      <b/>
      <sz val="14"/>
      <color theme="1"/>
      <name val="Book Antiqua"/>
      <family val="1"/>
    </font>
    <font>
      <b/>
      <sz val="14"/>
      <name val="Book Antiqua"/>
      <family val="1"/>
    </font>
    <font>
      <b/>
      <sz val="12"/>
      <name val="Book Antiqua"/>
      <family val="1"/>
    </font>
    <font>
      <b/>
      <sz val="12"/>
      <color theme="8"/>
      <name val="Book Antiqua"/>
      <family val="1"/>
    </font>
    <font>
      <sz val="12"/>
      <color rgb="FF000000"/>
      <name val="Calibri"/>
      <family val="2"/>
    </font>
    <font>
      <b/>
      <sz val="12"/>
      <color rgb="FF000000"/>
      <name val="Calibri"/>
      <family val="2"/>
    </font>
    <font>
      <sz val="12"/>
      <color theme="1"/>
      <name val="Calibri"/>
      <family val="2"/>
      <scheme val="minor"/>
    </font>
    <font>
      <sz val="11"/>
      <color rgb="FF006100"/>
      <name val="Calibri"/>
      <family val="2"/>
      <scheme val="minor"/>
    </font>
    <font>
      <sz val="10"/>
      <color theme="1"/>
      <name val="Calibri"/>
      <family val="2"/>
      <scheme val="minor"/>
    </font>
    <font>
      <sz val="9"/>
      <color theme="1"/>
      <name val="Calibri"/>
      <family val="2"/>
      <scheme val="minor"/>
    </font>
    <font>
      <b/>
      <sz val="14"/>
      <color theme="1"/>
      <name val="Calibri Light"/>
      <family val="2"/>
      <scheme val="major"/>
    </font>
    <font>
      <sz val="11"/>
      <name val="Calibri"/>
      <family val="2"/>
      <scheme val="minor"/>
    </font>
    <font>
      <b/>
      <sz val="11"/>
      <name val="Calibri"/>
      <family val="2"/>
      <scheme val="minor"/>
    </font>
    <font>
      <b/>
      <sz val="20"/>
      <color theme="1"/>
      <name val="Calibri"/>
      <family val="2"/>
      <scheme val="minor"/>
    </font>
    <font>
      <i/>
      <sz val="11"/>
      <color theme="1"/>
      <name val="Calibri"/>
      <family val="2"/>
      <scheme val="minor"/>
    </font>
    <font>
      <sz val="10"/>
      <name val="Calibri"/>
      <family val="2"/>
      <scheme val="minor"/>
    </font>
    <font>
      <b/>
      <sz val="9"/>
      <color indexed="81"/>
      <name val="Tahoma"/>
      <family val="2"/>
    </font>
    <font>
      <sz val="9"/>
      <color indexed="81"/>
      <name val="Tahoma"/>
      <family val="2"/>
    </font>
    <font>
      <sz val="14"/>
      <name val="Calibri"/>
      <family val="2"/>
      <scheme val="minor"/>
    </font>
    <font>
      <b/>
      <sz val="26"/>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bgColor indexed="64"/>
      </patternFill>
    </fill>
    <fill>
      <patternFill patternType="solid">
        <fgColor theme="0" tint="-0.14999847407452621"/>
        <bgColor indexed="64"/>
      </patternFill>
    </fill>
    <fill>
      <patternFill patternType="solid">
        <fgColor rgb="FFAFCFFF"/>
        <bgColor indexed="64"/>
      </patternFill>
    </fill>
    <fill>
      <patternFill patternType="solid">
        <fgColor rgb="FFC6EFCE"/>
      </patternFill>
    </fill>
    <fill>
      <patternFill patternType="solid">
        <fgColor theme="4" tint="0.59999389629810485"/>
        <bgColor indexed="64"/>
      </patternFill>
    </fill>
    <fill>
      <patternFill patternType="solid">
        <fgColor theme="8" tint="0.59999389629810485"/>
        <bgColor indexed="64"/>
      </patternFill>
    </fill>
    <fill>
      <patternFill patternType="solid">
        <fgColor them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theme="0" tint="-0.34998626667073579"/>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theme="0" tint="-0.34998626667073579"/>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theme="0" tint="-0.34998626667073579"/>
      </right>
      <top style="medium">
        <color indexed="64"/>
      </top>
      <bottom style="thin">
        <color indexed="64"/>
      </bottom>
      <diagonal/>
    </border>
    <border>
      <left style="thin">
        <color theme="0" tint="-0.34998626667073579"/>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theme="0" tint="-0.34998626667073579"/>
      </left>
      <right style="thin">
        <color indexed="64"/>
      </right>
      <top style="medium">
        <color indexed="64"/>
      </top>
      <bottom style="thin">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indexed="64"/>
      </left>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rgb="FF000000"/>
      </top>
      <bottom style="medium">
        <color rgb="FF000000"/>
      </bottom>
      <diagonal/>
    </border>
    <border>
      <left style="thin">
        <color indexed="64"/>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s>
  <cellStyleXfs count="9">
    <xf numFmtId="0" fontId="0" fillId="0" borderId="0"/>
    <xf numFmtId="164" fontId="4" fillId="0" borderId="0"/>
    <xf numFmtId="0" fontId="4" fillId="0" borderId="0"/>
    <xf numFmtId="0" fontId="8" fillId="0" borderId="0"/>
    <xf numFmtId="44" fontId="4" fillId="0" borderId="0" applyFont="0" applyFill="0" applyBorder="0" applyAlignment="0" applyProtection="0"/>
    <xf numFmtId="43" fontId="4" fillId="0" borderId="0" applyFont="0" applyFill="0" applyBorder="0" applyAlignment="0" applyProtection="0"/>
    <xf numFmtId="0" fontId="16" fillId="8" borderId="0" applyNumberFormat="0" applyBorder="0" applyAlignment="0" applyProtection="0"/>
    <xf numFmtId="175" fontId="4" fillId="0" borderId="0" applyFont="0" applyFill="0" applyBorder="0" applyAlignment="0" applyProtection="0"/>
    <xf numFmtId="176" fontId="4" fillId="0" borderId="0" applyFont="0" applyFill="0" applyBorder="0" applyAlignment="0" applyProtection="0"/>
  </cellStyleXfs>
  <cellXfs count="913">
    <xf numFmtId="0" fontId="0" fillId="0" borderId="0" xfId="0"/>
    <xf numFmtId="0" fontId="0" fillId="2" borderId="0" xfId="0" applyFill="1"/>
    <xf numFmtId="0" fontId="2" fillId="0" borderId="32" xfId="0" applyFont="1" applyBorder="1"/>
    <xf numFmtId="0" fontId="2" fillId="0" borderId="33" xfId="0" applyFont="1" applyBorder="1"/>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left" vertical="center" wrapText="1"/>
    </xf>
    <xf numFmtId="0" fontId="0" fillId="0" borderId="44" xfId="0" applyBorder="1"/>
    <xf numFmtId="0" fontId="0" fillId="0" borderId="0" xfId="0" applyBorder="1"/>
    <xf numFmtId="0" fontId="3" fillId="2" borderId="0" xfId="0" applyFont="1" applyFill="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Font="1" applyAlignment="1">
      <alignment horizontal="justify" wrapText="1"/>
    </xf>
    <xf numFmtId="0" fontId="1"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13" xfId="0" applyFont="1" applyBorder="1" applyAlignment="1">
      <alignment horizontal="center" vertical="center"/>
    </xf>
    <xf numFmtId="0" fontId="1" fillId="0" borderId="0" xfId="0" applyFont="1" applyFill="1" applyBorder="1" applyAlignment="1">
      <alignment horizontal="center" vertical="top"/>
    </xf>
    <xf numFmtId="0" fontId="0" fillId="0" borderId="0" xfId="0" applyFill="1" applyBorder="1" applyAlignment="1">
      <alignment horizontal="center"/>
    </xf>
    <xf numFmtId="0" fontId="0" fillId="0" borderId="0" xfId="0" applyFill="1" applyBorder="1" applyAlignment="1">
      <alignment vertical="center" wrapText="1"/>
    </xf>
    <xf numFmtId="0" fontId="0" fillId="0" borderId="0" xfId="0" applyBorder="1" applyAlignment="1">
      <alignment horizontal="center"/>
    </xf>
    <xf numFmtId="1" fontId="0" fillId="0" borderId="1" xfId="0" applyNumberFormat="1" applyBorder="1" applyAlignment="1">
      <alignment horizontal="center" vertical="center"/>
    </xf>
    <xf numFmtId="0" fontId="0" fillId="0" borderId="1" xfId="0" applyFont="1" applyFill="1" applyBorder="1" applyAlignment="1">
      <alignment horizontal="center" vertical="center"/>
    </xf>
    <xf numFmtId="0" fontId="2" fillId="0" borderId="4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ill="1"/>
    <xf numFmtId="0" fontId="1" fillId="0" borderId="64" xfId="0" applyFont="1" applyBorder="1" applyAlignment="1">
      <alignment horizontal="justify" vertical="center" wrapText="1"/>
    </xf>
    <xf numFmtId="0" fontId="0" fillId="0" borderId="65" xfId="0" applyBorder="1" applyAlignment="1">
      <alignment horizontal="center" vertical="center"/>
    </xf>
    <xf numFmtId="0" fontId="0" fillId="0" borderId="65" xfId="0" applyBorder="1" applyAlignment="1">
      <alignment horizontal="center" vertical="center" wrapText="1"/>
    </xf>
    <xf numFmtId="0" fontId="0" fillId="0" borderId="66" xfId="0" applyBorder="1" applyAlignment="1">
      <alignment horizontal="center" vertical="center"/>
    </xf>
    <xf numFmtId="0" fontId="6" fillId="0" borderId="0" xfId="0" applyFont="1" applyBorder="1" applyAlignment="1"/>
    <xf numFmtId="0" fontId="1" fillId="7" borderId="18" xfId="0" applyFont="1" applyFill="1" applyBorder="1" applyAlignment="1">
      <alignment horizontal="center" vertical="center"/>
    </xf>
    <xf numFmtId="0" fontId="1" fillId="7" borderId="30" xfId="0" applyFont="1" applyFill="1" applyBorder="1" applyAlignment="1">
      <alignment horizontal="center" vertical="center"/>
    </xf>
    <xf numFmtId="165" fontId="1" fillId="7" borderId="30"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wrapText="1"/>
    </xf>
    <xf numFmtId="165" fontId="1" fillId="7" borderId="19" xfId="1" applyNumberFormat="1" applyFont="1" applyFill="1" applyBorder="1" applyAlignment="1">
      <alignment horizontal="center" vertical="center"/>
    </xf>
    <xf numFmtId="0" fontId="6" fillId="0" borderId="35" xfId="0" applyFont="1" applyBorder="1" applyAlignment="1"/>
    <xf numFmtId="0" fontId="2" fillId="7" borderId="13" xfId="0" applyFont="1" applyFill="1" applyBorder="1" applyAlignment="1">
      <alignment horizontal="center" vertical="center"/>
    </xf>
    <xf numFmtId="0" fontId="2" fillId="7" borderId="13" xfId="0" applyFont="1" applyFill="1" applyBorder="1" applyAlignment="1">
      <alignment horizontal="center" vertical="center" wrapText="1"/>
    </xf>
    <xf numFmtId="0" fontId="0" fillId="0" borderId="69" xfId="0" applyFont="1" applyBorder="1" applyAlignment="1">
      <alignment horizontal="justify" vertical="center" wrapText="1"/>
    </xf>
    <xf numFmtId="0" fontId="0" fillId="0" borderId="63" xfId="0" applyFont="1" applyBorder="1" applyAlignment="1">
      <alignment horizontal="justify" vertical="center" wrapText="1"/>
    </xf>
    <xf numFmtId="0" fontId="0" fillId="0" borderId="47" xfId="0" applyFont="1" applyFill="1" applyBorder="1" applyAlignment="1">
      <alignment horizontal="justify" vertical="center"/>
    </xf>
    <xf numFmtId="0" fontId="0" fillId="0" borderId="32" xfId="0" applyFont="1" applyBorder="1" applyAlignment="1">
      <alignment horizontal="justify" vertical="center" wrapText="1"/>
    </xf>
    <xf numFmtId="0" fontId="0" fillId="0" borderId="33" xfId="0" applyFont="1" applyBorder="1" applyAlignment="1">
      <alignment horizontal="justify" vertical="center" wrapText="1"/>
    </xf>
    <xf numFmtId="0" fontId="2" fillId="7" borderId="12" xfId="0" applyFont="1" applyFill="1" applyBorder="1" applyAlignment="1">
      <alignment horizontal="center" vertical="center"/>
    </xf>
    <xf numFmtId="0" fontId="2" fillId="7" borderId="50" xfId="0" applyFont="1" applyFill="1" applyBorder="1" applyAlignment="1">
      <alignment horizontal="center" vertical="center"/>
    </xf>
    <xf numFmtId="0" fontId="0" fillId="0" borderId="9" xfId="0"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48" xfId="0" applyFont="1" applyBorder="1" applyAlignment="1">
      <alignment horizontal="center" vertical="center"/>
    </xf>
    <xf numFmtId="0" fontId="1" fillId="5" borderId="9" xfId="0" applyFont="1"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justify"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59" xfId="0" applyFont="1" applyBorder="1" applyAlignment="1">
      <alignment horizontal="center" vertical="center"/>
    </xf>
    <xf numFmtId="0" fontId="0" fillId="0" borderId="69" xfId="0" applyFont="1" applyBorder="1" applyAlignment="1">
      <alignment horizontal="center" vertical="center"/>
    </xf>
    <xf numFmtId="0" fontId="0" fillId="0" borderId="63" xfId="0" applyFont="1" applyBorder="1" applyAlignment="1">
      <alignment horizontal="center" vertical="center"/>
    </xf>
    <xf numFmtId="0" fontId="0" fillId="5" borderId="11" xfId="0" applyFill="1" applyBorder="1" applyAlignment="1">
      <alignment horizontal="center" vertical="center" wrapText="1"/>
    </xf>
    <xf numFmtId="0" fontId="0" fillId="0" borderId="13" xfId="0" applyBorder="1" applyAlignment="1">
      <alignment horizontal="center" vertical="center" wrapText="1"/>
    </xf>
    <xf numFmtId="0" fontId="0" fillId="0" borderId="5" xfId="0" applyFont="1" applyFill="1" applyBorder="1" applyAlignment="1">
      <alignment horizontal="center" vertical="center" wrapText="1"/>
    </xf>
    <xf numFmtId="0" fontId="0" fillId="0" borderId="65" xfId="0" applyBorder="1" applyAlignment="1">
      <alignment horizontal="justify" vertical="center" wrapText="1"/>
    </xf>
    <xf numFmtId="1" fontId="0" fillId="0" borderId="65" xfId="0" applyNumberFormat="1" applyBorder="1" applyAlignment="1">
      <alignment horizontal="center" vertical="center"/>
    </xf>
    <xf numFmtId="9" fontId="0" fillId="0" borderId="65" xfId="0" applyNumberFormat="1" applyBorder="1" applyAlignment="1">
      <alignment horizontal="center" vertical="center" wrapText="1"/>
    </xf>
    <xf numFmtId="0" fontId="0" fillId="0" borderId="10" xfId="0" applyFont="1" applyFill="1" applyBorder="1" applyAlignment="1">
      <alignment horizontal="center" vertical="center"/>
    </xf>
    <xf numFmtId="0" fontId="0" fillId="0" borderId="59" xfId="0" applyFont="1" applyFill="1" applyBorder="1" applyAlignment="1">
      <alignment horizontal="justify" vertical="center" wrapText="1"/>
    </xf>
    <xf numFmtId="0" fontId="0" fillId="2" borderId="69" xfId="0" applyFont="1" applyFill="1" applyBorder="1" applyAlignment="1">
      <alignment horizontal="justify" vertical="center" wrapText="1"/>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1" fillId="5" borderId="9" xfId="0" applyFont="1" applyFill="1" applyBorder="1" applyAlignment="1">
      <alignment horizontal="center" vertical="top"/>
    </xf>
    <xf numFmtId="0" fontId="1" fillId="5" borderId="48" xfId="0" applyFont="1" applyFill="1" applyBorder="1" applyAlignment="1">
      <alignment horizontal="center" vertical="top"/>
    </xf>
    <xf numFmtId="0" fontId="1" fillId="5" borderId="64" xfId="0" applyFont="1" applyFill="1" applyBorder="1" applyAlignment="1">
      <alignment horizontal="center" vertical="top"/>
    </xf>
    <xf numFmtId="0" fontId="1" fillId="5" borderId="58" xfId="0" applyFont="1" applyFill="1" applyBorder="1" applyAlignment="1">
      <alignment horizontal="center" vertical="top"/>
    </xf>
    <xf numFmtId="0" fontId="0" fillId="0" borderId="69" xfId="0" applyBorder="1" applyAlignment="1">
      <alignment horizontal="center" vertical="center" wrapText="1"/>
    </xf>
    <xf numFmtId="0" fontId="0" fillId="0" borderId="63" xfId="0" applyBorder="1" applyAlignment="1">
      <alignment horizontal="center" vertical="center" wrapText="1"/>
    </xf>
    <xf numFmtId="0" fontId="0" fillId="5" borderId="49" xfId="0" applyFill="1" applyBorder="1" applyAlignment="1">
      <alignment horizontal="center" vertical="center" wrapText="1"/>
    </xf>
    <xf numFmtId="0" fontId="0" fillId="5" borderId="11" xfId="0" applyFill="1" applyBorder="1" applyAlignment="1">
      <alignment horizontal="center"/>
    </xf>
    <xf numFmtId="0" fontId="0" fillId="5" borderId="49" xfId="0" applyFill="1" applyBorder="1" applyAlignment="1">
      <alignment horizontal="center"/>
    </xf>
    <xf numFmtId="0" fontId="0" fillId="5" borderId="12" xfId="0" applyFill="1" applyBorder="1"/>
    <xf numFmtId="0" fontId="0" fillId="5" borderId="50" xfId="0" applyFill="1" applyBorder="1"/>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2" borderId="69" xfId="0" applyFont="1" applyFill="1" applyBorder="1" applyAlignment="1">
      <alignment horizontal="left" vertical="center" wrapText="1"/>
    </xf>
    <xf numFmtId="0" fontId="0" fillId="0" borderId="10" xfId="0" applyBorder="1" applyAlignment="1">
      <alignment horizontal="center" vertical="center"/>
    </xf>
    <xf numFmtId="0" fontId="0" fillId="0" borderId="48" xfId="0" applyBorder="1" applyAlignment="1">
      <alignment horizontal="center" vertical="center"/>
    </xf>
    <xf numFmtId="0" fontId="0" fillId="0" borderId="1" xfId="0" applyBorder="1" applyAlignment="1">
      <alignment horizontal="center" vertical="center"/>
    </xf>
    <xf numFmtId="0" fontId="0" fillId="0" borderId="49" xfId="0" applyBorder="1" applyAlignment="1">
      <alignment horizontal="center" vertical="center"/>
    </xf>
    <xf numFmtId="0" fontId="0" fillId="0" borderId="13" xfId="0" applyBorder="1" applyAlignment="1">
      <alignment horizontal="center" vertical="center"/>
    </xf>
    <xf numFmtId="0" fontId="0" fillId="0" borderId="50" xfId="0" applyBorder="1" applyAlignment="1">
      <alignment horizontal="center" vertical="center"/>
    </xf>
    <xf numFmtId="0" fontId="0" fillId="0" borderId="49" xfId="0" applyFont="1" applyBorder="1" applyAlignment="1">
      <alignment horizontal="center" vertical="center"/>
    </xf>
    <xf numFmtId="0" fontId="1" fillId="7" borderId="13" xfId="0" applyFont="1" applyFill="1" applyBorder="1" applyAlignment="1">
      <alignment horizontal="center" vertical="center"/>
    </xf>
    <xf numFmtId="0" fontId="0" fillId="0" borderId="26" xfId="0" applyBorder="1" applyAlignment="1">
      <alignment horizontal="left" vertical="center" wrapText="1"/>
    </xf>
    <xf numFmtId="0" fontId="0" fillId="0" borderId="11" xfId="0" applyBorder="1" applyAlignment="1">
      <alignment horizontal="left" vertical="center" wrapText="1"/>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69" xfId="0" applyFont="1" applyBorder="1" applyAlignment="1">
      <alignment horizontal="center" vertical="center"/>
    </xf>
    <xf numFmtId="0" fontId="0" fillId="0" borderId="1" xfId="0" applyBorder="1" applyAlignment="1">
      <alignment horizontal="left" vertical="center" wrapText="1"/>
    </xf>
    <xf numFmtId="0" fontId="0" fillId="0" borderId="1"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3" fillId="2" borderId="0" xfId="0" applyFont="1" applyFill="1" applyAlignment="1">
      <alignment horizontal="center" vertical="center" wrapText="1"/>
    </xf>
    <xf numFmtId="0" fontId="2" fillId="0" borderId="0" xfId="0" applyFont="1" applyAlignment="1">
      <alignment horizontal="center"/>
    </xf>
    <xf numFmtId="4" fontId="5" fillId="7" borderId="26" xfId="0" applyNumberFormat="1" applyFont="1" applyFill="1" applyBorder="1" applyAlignment="1">
      <alignment horizontal="center" vertical="center"/>
    </xf>
    <xf numFmtId="4" fontId="5" fillId="7" borderId="10" xfId="0" applyNumberFormat="1" applyFont="1" applyFill="1" applyBorder="1" applyAlignment="1">
      <alignment horizontal="center" vertical="center"/>
    </xf>
    <xf numFmtId="4" fontId="5" fillId="7" borderId="37" xfId="0" applyNumberFormat="1" applyFont="1" applyFill="1" applyBorder="1" applyAlignment="1">
      <alignment horizontal="center" vertical="center" wrapText="1"/>
    </xf>
    <xf numFmtId="4" fontId="5" fillId="7" borderId="38" xfId="0" applyNumberFormat="1" applyFont="1" applyFill="1" applyBorder="1" applyAlignment="1">
      <alignment horizontal="center" vertical="center" wrapText="1"/>
    </xf>
    <xf numFmtId="4" fontId="5" fillId="7" borderId="29" xfId="0" applyNumberFormat="1" applyFont="1" applyFill="1" applyBorder="1" applyAlignment="1">
      <alignment horizontal="center" vertical="center" wrapText="1"/>
    </xf>
    <xf numFmtId="4" fontId="5" fillId="7" borderId="36" xfId="0" applyNumberFormat="1" applyFont="1" applyFill="1" applyBorder="1" applyAlignment="1">
      <alignment horizontal="center" vertical="center" wrapText="1"/>
    </xf>
    <xf numFmtId="4" fontId="5" fillId="7" borderId="0" xfId="0" applyNumberFormat="1" applyFont="1" applyFill="1" applyBorder="1" applyAlignment="1">
      <alignment horizontal="center" vertical="center" wrapText="1"/>
    </xf>
    <xf numFmtId="4" fontId="5" fillId="7" borderId="14" xfId="0" applyNumberFormat="1" applyFont="1" applyFill="1" applyBorder="1" applyAlignment="1">
      <alignment horizontal="center" vertical="center" wrapText="1"/>
    </xf>
    <xf numFmtId="4" fontId="5" fillId="7" borderId="7" xfId="0" applyNumberFormat="1" applyFont="1" applyFill="1" applyBorder="1" applyAlignment="1">
      <alignment horizontal="center" vertical="center" wrapText="1"/>
    </xf>
    <xf numFmtId="4" fontId="5" fillId="7" borderId="2" xfId="0" applyNumberFormat="1" applyFont="1" applyFill="1" applyBorder="1" applyAlignment="1">
      <alignment horizontal="center" vertical="center" wrapText="1"/>
    </xf>
    <xf numFmtId="4" fontId="5" fillId="7" borderId="8" xfId="0" applyNumberFormat="1" applyFont="1" applyFill="1" applyBorder="1" applyAlignment="1">
      <alignment horizontal="center" vertical="center" wrapText="1"/>
    </xf>
    <xf numFmtId="4" fontId="5" fillId="7" borderId="42" xfId="0" applyNumberFormat="1" applyFont="1" applyFill="1" applyBorder="1" applyAlignment="1">
      <alignment horizontal="center" vertical="center" wrapText="1"/>
    </xf>
    <xf numFmtId="4" fontId="5" fillId="7" borderId="24" xfId="0" applyNumberFormat="1" applyFont="1" applyFill="1" applyBorder="1" applyAlignment="1">
      <alignment horizontal="center" vertical="center" wrapText="1"/>
    </xf>
    <xf numFmtId="4" fontId="5" fillId="7" borderId="43" xfId="0" applyNumberFormat="1" applyFont="1" applyFill="1" applyBorder="1" applyAlignment="1">
      <alignment horizontal="center" vertical="center" wrapText="1"/>
    </xf>
    <xf numFmtId="166" fontId="1" fillId="7" borderId="15" xfId="1" applyNumberFormat="1" applyFont="1" applyFill="1" applyBorder="1" applyAlignment="1">
      <alignment horizontal="center" vertical="center" wrapText="1"/>
    </xf>
    <xf numFmtId="166" fontId="1" fillId="7" borderId="25" xfId="1" applyNumberFormat="1" applyFont="1" applyFill="1" applyBorder="1" applyAlignment="1">
      <alignment horizontal="center" vertical="center" wrapText="1"/>
    </xf>
    <xf numFmtId="166" fontId="1" fillId="7" borderId="17" xfId="1" applyNumberFormat="1"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18" xfId="0" applyFont="1" applyFill="1" applyBorder="1" applyAlignment="1">
      <alignment horizontal="center" vertical="center" wrapText="1"/>
    </xf>
    <xf numFmtId="166" fontId="1" fillId="7" borderId="3" xfId="1" applyNumberFormat="1" applyFont="1" applyFill="1" applyBorder="1" applyAlignment="1">
      <alignment horizontal="center" vertical="center" wrapText="1"/>
    </xf>
    <xf numFmtId="166" fontId="1" fillId="7" borderId="4" xfId="1" applyNumberFormat="1" applyFont="1" applyFill="1" applyBorder="1" applyAlignment="1">
      <alignment horizontal="center" vertical="center" wrapText="1"/>
    </xf>
    <xf numFmtId="166" fontId="1" fillId="7" borderId="18" xfId="1" applyNumberFormat="1" applyFont="1" applyFill="1" applyBorder="1" applyAlignment="1">
      <alignment horizontal="center" vertical="center" wrapText="1"/>
    </xf>
    <xf numFmtId="4" fontId="5" fillId="7" borderId="27" xfId="0" applyNumberFormat="1" applyFont="1" applyFill="1" applyBorder="1" applyAlignment="1">
      <alignment horizontal="center" vertical="center"/>
    </xf>
    <xf numFmtId="4" fontId="5" fillId="7" borderId="31" xfId="0" applyNumberFormat="1" applyFont="1" applyFill="1" applyBorder="1" applyAlignment="1">
      <alignment horizontal="center" vertical="center"/>
    </xf>
    <xf numFmtId="4" fontId="5" fillId="7" borderId="20" xfId="0" applyNumberFormat="1" applyFont="1" applyFill="1" applyBorder="1" applyAlignment="1">
      <alignment horizontal="center" vertical="center"/>
    </xf>
    <xf numFmtId="0" fontId="1" fillId="7" borderId="1" xfId="0" applyFont="1" applyFill="1" applyBorder="1" applyAlignment="1">
      <alignment horizontal="center" vertical="center"/>
    </xf>
    <xf numFmtId="0" fontId="1" fillId="7" borderId="13" xfId="0" applyFont="1" applyFill="1" applyBorder="1" applyAlignment="1">
      <alignment horizontal="center" vertical="center"/>
    </xf>
    <xf numFmtId="0" fontId="2" fillId="7" borderId="52" xfId="0" applyFont="1" applyFill="1" applyBorder="1" applyAlignment="1">
      <alignment horizontal="center" vertical="center" wrapText="1"/>
    </xf>
    <xf numFmtId="0" fontId="2" fillId="7" borderId="55" xfId="0" applyFont="1" applyFill="1" applyBorder="1" applyAlignment="1">
      <alignment horizontal="center" vertical="center" wrapText="1"/>
    </xf>
    <xf numFmtId="0" fontId="0" fillId="0" borderId="49" xfId="0" applyFont="1" applyBorder="1" applyAlignment="1">
      <alignment horizontal="center" vertical="center"/>
    </xf>
    <xf numFmtId="0" fontId="0" fillId="5" borderId="11" xfId="0" applyFill="1" applyBorder="1" applyAlignment="1">
      <alignment horizontal="center" vertical="center"/>
    </xf>
    <xf numFmtId="0" fontId="2" fillId="7" borderId="21"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7" borderId="60" xfId="0" applyFont="1" applyFill="1" applyBorder="1" applyAlignment="1">
      <alignment horizontal="center" vertical="center" wrapText="1"/>
    </xf>
    <xf numFmtId="0" fontId="0" fillId="0" borderId="32" xfId="0" applyFont="1" applyBorder="1" applyAlignment="1">
      <alignment horizontal="justify" vertical="center" wrapText="1"/>
    </xf>
    <xf numFmtId="0" fontId="2" fillId="7" borderId="47" xfId="0" applyFont="1" applyFill="1" applyBorder="1" applyAlignment="1">
      <alignment horizontal="center" vertical="center"/>
    </xf>
    <xf numFmtId="0" fontId="2" fillId="7" borderId="33"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8"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4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0" xfId="0" applyBorder="1" applyAlignment="1">
      <alignment horizontal="center" vertical="center"/>
    </xf>
    <xf numFmtId="0" fontId="9" fillId="2" borderId="0" xfId="0" applyFont="1" applyFill="1" applyAlignment="1">
      <alignment horizontal="center" vertical="center" wrapText="1"/>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2" fillId="7" borderId="59" xfId="0" applyFont="1" applyFill="1" applyBorder="1" applyAlignment="1">
      <alignment horizontal="center" vertical="center"/>
    </xf>
    <xf numFmtId="0" fontId="2" fillId="7" borderId="63" xfId="0" applyFont="1" applyFill="1" applyBorder="1" applyAlignment="1">
      <alignment horizontal="center" vertical="center"/>
    </xf>
    <xf numFmtId="0" fontId="0" fillId="2" borderId="73" xfId="0" applyFont="1" applyFill="1" applyBorder="1" applyAlignment="1">
      <alignment horizontal="center" vertical="center"/>
    </xf>
    <xf numFmtId="0" fontId="0" fillId="2" borderId="69"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69" xfId="0" applyFont="1" applyFill="1" applyBorder="1" applyAlignment="1">
      <alignment horizontal="center" vertical="center"/>
    </xf>
    <xf numFmtId="0" fontId="0" fillId="5" borderId="43" xfId="0" applyFont="1" applyFill="1" applyBorder="1" applyAlignment="1">
      <alignment horizontal="center" vertical="top"/>
    </xf>
    <xf numFmtId="0" fontId="0" fillId="5" borderId="49" xfId="0" applyFont="1" applyFill="1" applyBorder="1" applyAlignment="1">
      <alignment horizontal="center" vertical="top"/>
    </xf>
    <xf numFmtId="0" fontId="0" fillId="0" borderId="73" xfId="0" applyFont="1" applyFill="1" applyBorder="1" applyAlignment="1">
      <alignment horizontal="justify" vertical="center" wrapText="1"/>
    </xf>
    <xf numFmtId="0" fontId="0" fillId="0" borderId="69" xfId="0" applyFont="1" applyFill="1" applyBorder="1" applyAlignment="1">
      <alignment horizontal="justify" vertical="center" wrapText="1"/>
    </xf>
    <xf numFmtId="0" fontId="0" fillId="0" borderId="11" xfId="0" applyBorder="1" applyAlignment="1">
      <alignment horizontal="left" vertical="center" wrapText="1"/>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11" xfId="0" applyFont="1" applyBorder="1" applyAlignment="1">
      <alignment horizontal="center" vertical="center"/>
    </xf>
    <xf numFmtId="0" fontId="0" fillId="5" borderId="26" xfId="0" applyFont="1" applyFill="1" applyBorder="1" applyAlignment="1">
      <alignment horizontal="center" vertical="top"/>
    </xf>
    <xf numFmtId="0" fontId="0" fillId="5" borderId="11" xfId="0" applyFont="1" applyFill="1" applyBorder="1" applyAlignment="1">
      <alignment horizontal="center" vertical="top"/>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0" borderId="64" xfId="0" applyFill="1" applyBorder="1" applyAlignment="1">
      <alignment vertical="center" wrapText="1"/>
    </xf>
    <xf numFmtId="0" fontId="0" fillId="0" borderId="66" xfId="0" applyBorder="1" applyAlignment="1">
      <alignment horizontal="center" vertical="center" wrapText="1"/>
    </xf>
    <xf numFmtId="0" fontId="0" fillId="0" borderId="57" xfId="0" applyBorder="1" applyAlignment="1">
      <alignment vertical="center" wrapText="1"/>
    </xf>
    <xf numFmtId="0" fontId="2" fillId="7" borderId="10" xfId="0" applyFont="1" applyFill="1" applyBorder="1" applyAlignment="1">
      <alignment horizontal="center" vertical="center" wrapText="1"/>
    </xf>
    <xf numFmtId="0" fontId="2" fillId="7" borderId="67" xfId="0" applyFont="1" applyFill="1" applyBorder="1" applyAlignment="1">
      <alignment horizontal="center" vertical="center" wrapText="1"/>
    </xf>
    <xf numFmtId="0" fontId="2" fillId="7" borderId="51"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2" fillId="7" borderId="15"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24"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0" fillId="0" borderId="9" xfId="0" applyFont="1" applyFill="1" applyBorder="1" applyAlignment="1">
      <alignment vertical="center"/>
    </xf>
    <xf numFmtId="0" fontId="0" fillId="5" borderId="10" xfId="0" applyFill="1" applyBorder="1" applyAlignment="1"/>
    <xf numFmtId="0" fontId="0" fillId="0" borderId="48" xfId="0" applyFill="1" applyBorder="1" applyAlignment="1">
      <alignment horizontal="center" vertical="center"/>
    </xf>
    <xf numFmtId="0" fontId="0" fillId="0" borderId="11" xfId="0" applyFont="1" applyBorder="1" applyAlignment="1">
      <alignment vertical="center" wrapText="1"/>
    </xf>
    <xf numFmtId="0" fontId="0" fillId="0" borderId="1" xfId="0" applyBorder="1"/>
    <xf numFmtId="0" fontId="0" fillId="5" borderId="1" xfId="0" applyFill="1" applyBorder="1" applyAlignment="1"/>
    <xf numFmtId="0" fontId="0" fillId="0" borderId="49" xfId="0" applyFill="1" applyBorder="1" applyAlignment="1">
      <alignment horizontal="center" vertical="center"/>
    </xf>
    <xf numFmtId="0" fontId="0" fillId="0" borderId="11" xfId="0" applyFont="1" applyBorder="1" applyAlignment="1">
      <alignment vertical="center"/>
    </xf>
    <xf numFmtId="0" fontId="0" fillId="0" borderId="12" xfId="0" applyFont="1" applyBorder="1" applyAlignment="1">
      <alignment horizontal="left" vertical="center" wrapText="1"/>
    </xf>
    <xf numFmtId="0" fontId="0" fillId="5" borderId="13" xfId="0" applyFill="1" applyBorder="1" applyAlignment="1"/>
    <xf numFmtId="0" fontId="0" fillId="0" borderId="50" xfId="0" applyFill="1" applyBorder="1" applyAlignment="1">
      <alignment horizontal="center" vertical="center"/>
    </xf>
    <xf numFmtId="0" fontId="1" fillId="2" borderId="0" xfId="0" applyFont="1" applyFill="1" applyAlignment="1">
      <alignment horizontal="center" vertical="center" wrapText="1"/>
    </xf>
    <xf numFmtId="0" fontId="1" fillId="0" borderId="47" xfId="0" applyFont="1" applyBorder="1" applyAlignment="1">
      <alignmen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0" xfId="0" applyAlignment="1">
      <alignment vertical="center"/>
    </xf>
    <xf numFmtId="0" fontId="1" fillId="0" borderId="32" xfId="0" applyFont="1" applyBorder="1" applyAlignment="1">
      <alignment vertical="center"/>
    </xf>
    <xf numFmtId="0" fontId="1" fillId="0" borderId="33" xfId="0" applyFont="1" applyBorder="1" applyAlignment="1">
      <alignmen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1" fillId="0" borderId="0" xfId="0" applyFont="1" applyAlignment="1">
      <alignment horizontal="center"/>
    </xf>
    <xf numFmtId="0" fontId="0" fillId="0" borderId="0" xfId="0" applyFont="1"/>
    <xf numFmtId="0" fontId="0" fillId="0" borderId="64" xfId="0" applyFont="1" applyFill="1" applyBorder="1" applyAlignment="1">
      <alignment horizontal="justify" vertical="center" wrapText="1"/>
    </xf>
    <xf numFmtId="0" fontId="0" fillId="0" borderId="65" xfId="0" applyFont="1" applyBorder="1" applyAlignment="1">
      <alignment horizontal="center" vertical="center"/>
    </xf>
    <xf numFmtId="0" fontId="0" fillId="0" borderId="65" xfId="0" applyFont="1" applyBorder="1" applyAlignment="1">
      <alignment horizontal="center" vertical="center" wrapText="1"/>
    </xf>
    <xf numFmtId="0" fontId="0" fillId="0" borderId="65" xfId="0" applyFont="1" applyFill="1" applyBorder="1" applyAlignment="1">
      <alignment horizontal="center" vertical="center" wrapText="1"/>
    </xf>
    <xf numFmtId="0" fontId="0" fillId="0" borderId="65" xfId="0" applyFont="1" applyFill="1" applyBorder="1" applyAlignment="1">
      <alignment horizontal="center" vertical="center"/>
    </xf>
    <xf numFmtId="0" fontId="0" fillId="0" borderId="66"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0" xfId="0" applyFont="1" applyAlignment="1">
      <alignment horizontal="center"/>
    </xf>
    <xf numFmtId="0" fontId="0" fillId="0" borderId="0" xfId="0" applyFont="1" applyBorder="1"/>
    <xf numFmtId="0" fontId="0" fillId="2" borderId="47" xfId="0" applyFont="1" applyFill="1" applyBorder="1" applyAlignment="1">
      <alignment horizontal="justify" vertical="center" wrapText="1"/>
    </xf>
    <xf numFmtId="0" fontId="0" fillId="5" borderId="10" xfId="0" applyFill="1" applyBorder="1" applyAlignment="1">
      <alignment horizontal="center" vertical="center"/>
    </xf>
    <xf numFmtId="0" fontId="0" fillId="0" borderId="0" xfId="0" applyFont="1" applyFill="1"/>
    <xf numFmtId="0" fontId="0" fillId="2" borderId="32" xfId="0" applyFont="1" applyFill="1" applyBorder="1" applyAlignment="1">
      <alignment vertical="center"/>
    </xf>
    <xf numFmtId="0" fontId="0" fillId="5" borderId="1" xfId="0" applyFill="1" applyBorder="1" applyAlignment="1">
      <alignment vertical="center"/>
    </xf>
    <xf numFmtId="0" fontId="0" fillId="0" borderId="0" xfId="0" applyFont="1" applyAlignment="1">
      <alignment vertical="center"/>
    </xf>
    <xf numFmtId="0" fontId="0" fillId="2" borderId="33" xfId="0" applyFont="1" applyFill="1" applyBorder="1" applyAlignment="1">
      <alignment horizontal="left" vertical="center"/>
    </xf>
    <xf numFmtId="0" fontId="0" fillId="0" borderId="12" xfId="0" applyBorder="1" applyAlignment="1">
      <alignment vertical="center" wrapText="1"/>
    </xf>
    <xf numFmtId="0" fontId="0" fillId="5" borderId="13" xfId="0" applyFill="1" applyBorder="1" applyAlignment="1">
      <alignment horizontal="center" vertical="center"/>
    </xf>
    <xf numFmtId="0" fontId="0" fillId="0" borderId="0" xfId="0" applyAlignment="1">
      <alignment horizontal="center"/>
    </xf>
    <xf numFmtId="0" fontId="1" fillId="0" borderId="5" xfId="0" applyFont="1" applyFill="1" applyBorder="1" applyAlignment="1">
      <alignment vertical="center" wrapText="1"/>
    </xf>
    <xf numFmtId="0" fontId="0" fillId="2"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51" xfId="0" applyFont="1" applyBorder="1" applyAlignment="1">
      <alignment vertical="center" wrapText="1"/>
    </xf>
    <xf numFmtId="0" fontId="2" fillId="7" borderId="74"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6" xfId="0" applyFont="1" applyFill="1" applyBorder="1" applyAlignment="1">
      <alignment horizontal="center" vertical="center"/>
    </xf>
    <xf numFmtId="0" fontId="0" fillId="0" borderId="47" xfId="0" applyFont="1" applyFill="1" applyBorder="1" applyAlignment="1">
      <alignment vertical="center"/>
    </xf>
    <xf numFmtId="0" fontId="0" fillId="0" borderId="4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5" borderId="9" xfId="0" applyFill="1" applyBorder="1" applyAlignment="1"/>
    <xf numFmtId="0" fontId="0" fillId="5" borderId="48" xfId="0" applyFill="1" applyBorder="1" applyAlignment="1"/>
    <xf numFmtId="0" fontId="0" fillId="0" borderId="32" xfId="0" applyFont="1" applyBorder="1" applyAlignment="1">
      <alignment horizontal="left" vertical="center" wrapText="1"/>
    </xf>
    <xf numFmtId="0" fontId="0" fillId="0" borderId="33" xfId="0" applyFont="1" applyBorder="1" applyAlignment="1">
      <alignment vertical="center"/>
    </xf>
    <xf numFmtId="0" fontId="0" fillId="0" borderId="13"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5" borderId="12" xfId="0" applyFill="1" applyBorder="1" applyAlignment="1">
      <alignment vertical="center"/>
    </xf>
    <xf numFmtId="0" fontId="0" fillId="5" borderId="50" xfId="0" applyFill="1" applyBorder="1" applyAlignment="1">
      <alignment vertical="center"/>
    </xf>
    <xf numFmtId="0" fontId="0" fillId="0" borderId="63" xfId="0" applyBorder="1" applyAlignment="1">
      <alignment horizontal="center" vertical="center"/>
    </xf>
    <xf numFmtId="0" fontId="6" fillId="0" borderId="34" xfId="0" applyFont="1" applyBorder="1" applyAlignment="1">
      <alignment horizontal="left"/>
    </xf>
    <xf numFmtId="0" fontId="6" fillId="0" borderId="35" xfId="0" applyFont="1" applyBorder="1" applyAlignment="1">
      <alignment horizontal="left"/>
    </xf>
    <xf numFmtId="0" fontId="6" fillId="0" borderId="0" xfId="0" applyFont="1" applyBorder="1" applyAlignment="1">
      <alignment horizontal="left"/>
    </xf>
    <xf numFmtId="4" fontId="5" fillId="9" borderId="9" xfId="0" applyNumberFormat="1" applyFont="1" applyFill="1" applyBorder="1" applyAlignment="1">
      <alignment horizontal="center" vertical="center"/>
    </xf>
    <xf numFmtId="4" fontId="5" fillId="9" borderId="10" xfId="0" applyNumberFormat="1" applyFont="1" applyFill="1" applyBorder="1" applyAlignment="1">
      <alignment horizontal="center" vertical="center"/>
    </xf>
    <xf numFmtId="4" fontId="5" fillId="9" borderId="37" xfId="0" applyNumberFormat="1" applyFont="1" applyFill="1" applyBorder="1" applyAlignment="1">
      <alignment horizontal="center" vertical="center" wrapText="1"/>
    </xf>
    <xf numFmtId="4" fontId="5" fillId="9" borderId="38" xfId="0" applyNumberFormat="1" applyFont="1" applyFill="1" applyBorder="1" applyAlignment="1">
      <alignment horizontal="center" vertical="center" wrapText="1"/>
    </xf>
    <xf numFmtId="4" fontId="5" fillId="9" borderId="29" xfId="0" applyNumberFormat="1" applyFont="1" applyFill="1" applyBorder="1" applyAlignment="1">
      <alignment horizontal="center" vertical="center" wrapText="1"/>
    </xf>
    <xf numFmtId="166" fontId="1" fillId="9" borderId="15" xfId="1" applyNumberFormat="1" applyFont="1" applyFill="1" applyBorder="1" applyAlignment="1">
      <alignment horizontal="center" vertical="center" wrapText="1"/>
    </xf>
    <xf numFmtId="0" fontId="1" fillId="9" borderId="3" xfId="0" applyFont="1" applyFill="1" applyBorder="1" applyAlignment="1">
      <alignment horizontal="center" vertical="center" wrapText="1"/>
    </xf>
    <xf numFmtId="166" fontId="1" fillId="9" borderId="3" xfId="1" applyNumberFormat="1" applyFont="1" applyFill="1" applyBorder="1" applyAlignment="1">
      <alignment horizontal="center" vertical="center" wrapText="1"/>
    </xf>
    <xf numFmtId="4" fontId="5" fillId="9" borderId="27" xfId="0" applyNumberFormat="1" applyFont="1" applyFill="1" applyBorder="1" applyAlignment="1">
      <alignment horizontal="center" vertical="center"/>
    </xf>
    <xf numFmtId="4" fontId="5" fillId="9" borderId="31" xfId="0" applyNumberFormat="1" applyFont="1" applyFill="1" applyBorder="1" applyAlignment="1">
      <alignment horizontal="center" vertical="center"/>
    </xf>
    <xf numFmtId="4" fontId="5" fillId="9" borderId="20" xfId="0" applyNumberFormat="1" applyFont="1" applyFill="1" applyBorder="1" applyAlignment="1">
      <alignment horizontal="center" vertical="center"/>
    </xf>
    <xf numFmtId="4" fontId="5" fillId="9" borderId="36" xfId="0" applyNumberFormat="1" applyFont="1" applyFill="1" applyBorder="1" applyAlignment="1">
      <alignment horizontal="center" vertical="center" wrapText="1"/>
    </xf>
    <xf numFmtId="4" fontId="5" fillId="9" borderId="0" xfId="0" applyNumberFormat="1" applyFont="1" applyFill="1" applyBorder="1" applyAlignment="1">
      <alignment horizontal="center" vertical="center" wrapText="1"/>
    </xf>
    <xf numFmtId="4" fontId="5" fillId="9" borderId="14" xfId="0" applyNumberFormat="1" applyFont="1" applyFill="1" applyBorder="1" applyAlignment="1">
      <alignment horizontal="center" vertical="center" wrapText="1"/>
    </xf>
    <xf numFmtId="166" fontId="1" fillId="9" borderId="25" xfId="1"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166" fontId="1" fillId="9" borderId="4" xfId="1" applyNumberFormat="1" applyFont="1" applyFill="1" applyBorder="1" applyAlignment="1">
      <alignment horizontal="center" vertical="center" wrapText="1"/>
    </xf>
    <xf numFmtId="4" fontId="5" fillId="9" borderId="7" xfId="0" applyNumberFormat="1" applyFont="1" applyFill="1" applyBorder="1" applyAlignment="1">
      <alignment horizontal="center" vertical="center" wrapText="1"/>
    </xf>
    <xf numFmtId="4" fontId="5" fillId="9" borderId="2" xfId="0" applyNumberFormat="1" applyFont="1" applyFill="1" applyBorder="1" applyAlignment="1">
      <alignment horizontal="center" vertical="center" wrapText="1"/>
    </xf>
    <xf numFmtId="4" fontId="5" fillId="9" borderId="8" xfId="0" applyNumberFormat="1" applyFont="1" applyFill="1" applyBorder="1" applyAlignment="1">
      <alignment horizontal="center" vertical="center" wrapText="1"/>
    </xf>
    <xf numFmtId="166" fontId="1" fillId="9" borderId="17" xfId="1" applyNumberFormat="1" applyFont="1" applyFill="1" applyBorder="1" applyAlignment="1">
      <alignment horizontal="center" vertical="center" wrapText="1"/>
    </xf>
    <xf numFmtId="0" fontId="1" fillId="9" borderId="18" xfId="0" applyFont="1" applyFill="1" applyBorder="1" applyAlignment="1">
      <alignment horizontal="center" vertical="center" wrapText="1"/>
    </xf>
    <xf numFmtId="166" fontId="1" fillId="9" borderId="18" xfId="1" applyNumberFormat="1" applyFont="1" applyFill="1" applyBorder="1" applyAlignment="1">
      <alignment horizontal="center" vertical="center" wrapText="1"/>
    </xf>
    <xf numFmtId="0" fontId="1" fillId="9" borderId="18" xfId="0" applyFont="1" applyFill="1" applyBorder="1" applyAlignment="1">
      <alignment horizontal="center" vertical="center"/>
    </xf>
    <xf numFmtId="0" fontId="1" fillId="9" borderId="6" xfId="0" applyFont="1" applyFill="1" applyBorder="1" applyAlignment="1">
      <alignment horizontal="center" vertical="center"/>
    </xf>
    <xf numFmtId="165" fontId="1" fillId="9" borderId="6" xfId="1" applyNumberFormat="1" applyFont="1" applyFill="1" applyBorder="1" applyAlignment="1">
      <alignment vertical="center"/>
    </xf>
    <xf numFmtId="165" fontId="1" fillId="9" borderId="4" xfId="1" applyNumberFormat="1" applyFont="1" applyFill="1" applyBorder="1" applyAlignment="1">
      <alignment horizontal="center" vertical="center"/>
    </xf>
    <xf numFmtId="165" fontId="1" fillId="9" borderId="4" xfId="1" applyNumberFormat="1" applyFont="1" applyFill="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center" vertical="center"/>
    </xf>
    <xf numFmtId="0" fontId="0" fillId="0" borderId="5" xfId="0" applyNumberFormat="1" applyFill="1" applyBorder="1" applyAlignment="1">
      <alignment horizontal="center" vertical="center" wrapText="1"/>
    </xf>
    <xf numFmtId="168" fontId="0" fillId="0" borderId="5" xfId="5" applyNumberFormat="1" applyFont="1" applyFill="1" applyBorder="1" applyAlignment="1">
      <alignment horizontal="center" vertical="center"/>
    </xf>
    <xf numFmtId="168" fontId="0" fillId="0" borderId="5" xfId="5" applyNumberFormat="1" applyFont="1" applyBorder="1" applyAlignment="1">
      <alignment vertical="center"/>
    </xf>
    <xf numFmtId="9" fontId="0" fillId="0" borderId="1" xfId="0" applyNumberFormat="1" applyBorder="1" applyAlignment="1">
      <alignment horizontal="center" vertical="center" wrapText="1"/>
    </xf>
    <xf numFmtId="0" fontId="6" fillId="0" borderId="44" xfId="0" applyFont="1" applyBorder="1" applyAlignment="1">
      <alignment horizontal="left"/>
    </xf>
    <xf numFmtId="0" fontId="1" fillId="10" borderId="51" xfId="0" applyFont="1" applyFill="1" applyBorder="1" applyAlignment="1">
      <alignment horizontal="center" vertical="center"/>
    </xf>
    <xf numFmtId="0" fontId="1" fillId="10" borderId="10" xfId="0" applyFont="1" applyFill="1" applyBorder="1" applyAlignment="1">
      <alignment horizontal="center" vertical="center"/>
    </xf>
    <xf numFmtId="0" fontId="1" fillId="10" borderId="45" xfId="0" applyFont="1" applyFill="1" applyBorder="1" applyAlignment="1">
      <alignment horizontal="center" vertical="center" wrapText="1"/>
    </xf>
    <xf numFmtId="0" fontId="1" fillId="10" borderId="37" xfId="0"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10" borderId="42" xfId="0" applyFont="1" applyFill="1" applyBorder="1" applyAlignment="1">
      <alignment horizontal="center" vertical="center" wrapText="1"/>
    </xf>
    <xf numFmtId="0" fontId="1" fillId="10" borderId="21" xfId="0" applyFont="1" applyFill="1" applyBorder="1" applyAlignment="1">
      <alignment horizontal="center" vertical="center" wrapText="1"/>
    </xf>
    <xf numFmtId="0" fontId="1" fillId="10" borderId="20" xfId="0" applyFont="1" applyFill="1" applyBorder="1" applyAlignment="1">
      <alignment horizontal="center" vertical="center"/>
    </xf>
    <xf numFmtId="0" fontId="1" fillId="10" borderId="1" xfId="0" applyFont="1" applyFill="1" applyBorder="1" applyAlignment="1">
      <alignment horizontal="center" vertical="center"/>
    </xf>
    <xf numFmtId="0" fontId="1" fillId="10" borderId="1"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7" xfId="0" applyFont="1" applyFill="1" applyBorder="1" applyAlignment="1">
      <alignment vertical="center" wrapText="1"/>
    </xf>
    <xf numFmtId="0" fontId="1" fillId="10" borderId="2" xfId="0" applyFont="1" applyFill="1" applyBorder="1" applyAlignment="1">
      <alignment vertical="center" wrapText="1"/>
    </xf>
    <xf numFmtId="0" fontId="1" fillId="10" borderId="43"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72" xfId="0" applyFont="1" applyFill="1" applyBorder="1" applyAlignment="1">
      <alignment horizontal="center" vertical="center"/>
    </xf>
    <xf numFmtId="0" fontId="1" fillId="10" borderId="3" xfId="0" applyFont="1" applyFill="1" applyBorder="1" applyAlignment="1">
      <alignment horizontal="center" vertical="top"/>
    </xf>
    <xf numFmtId="0" fontId="1" fillId="10" borderId="16" xfId="0" applyFont="1" applyFill="1" applyBorder="1" applyAlignment="1">
      <alignment horizontal="center" vertical="center" wrapText="1"/>
    </xf>
    <xf numFmtId="0" fontId="1" fillId="10" borderId="14" xfId="0" applyFont="1" applyFill="1" applyBorder="1" applyAlignment="1">
      <alignment horizontal="center" vertical="center"/>
    </xf>
    <xf numFmtId="0" fontId="1" fillId="10" borderId="4" xfId="0" applyFont="1" applyFill="1" applyBorder="1" applyAlignment="1">
      <alignment horizontal="center" vertical="top"/>
    </xf>
    <xf numFmtId="0" fontId="1" fillId="10" borderId="24" xfId="0" applyFont="1" applyFill="1" applyBorder="1" applyAlignment="1">
      <alignment horizontal="center" vertical="center" wrapText="1"/>
    </xf>
    <xf numFmtId="0" fontId="0" fillId="0" borderId="72" xfId="0" applyFont="1" applyFill="1" applyBorder="1" applyAlignment="1">
      <alignment horizontal="left" vertical="center" wrapText="1"/>
    </xf>
    <xf numFmtId="0" fontId="1" fillId="0" borderId="1" xfId="0" applyFont="1" applyFill="1" applyBorder="1" applyAlignment="1">
      <alignment horizontal="center" vertical="top"/>
    </xf>
    <xf numFmtId="0" fontId="1" fillId="0" borderId="3" xfId="0" applyFont="1" applyFill="1" applyBorder="1" applyAlignment="1">
      <alignment horizontal="center" vertical="top"/>
    </xf>
    <xf numFmtId="0" fontId="1" fillId="0" borderId="27" xfId="0" applyFont="1" applyFill="1" applyBorder="1" applyAlignment="1">
      <alignment horizontal="center" vertical="top"/>
    </xf>
    <xf numFmtId="0" fontId="0" fillId="0" borderId="59" xfId="0" applyFill="1" applyBorder="1" applyAlignment="1">
      <alignment horizontal="center" vertical="center"/>
    </xf>
    <xf numFmtId="0" fontId="0" fillId="0" borderId="28" xfId="0" applyFont="1" applyFill="1" applyBorder="1" applyAlignment="1">
      <alignment horizontal="left" vertical="center" wrapText="1"/>
    </xf>
    <xf numFmtId="0" fontId="1" fillId="0" borderId="10" xfId="0" applyFont="1" applyFill="1" applyBorder="1" applyAlignment="1">
      <alignment horizontal="center" vertical="top"/>
    </xf>
    <xf numFmtId="0" fontId="1" fillId="0" borderId="67" xfId="0" applyFont="1" applyFill="1" applyBorder="1" applyAlignment="1">
      <alignment horizontal="center" vertical="top"/>
    </xf>
    <xf numFmtId="0" fontId="1" fillId="0" borderId="45" xfId="0" applyFont="1" applyFill="1" applyBorder="1" applyAlignment="1">
      <alignment horizontal="center" vertical="top"/>
    </xf>
    <xf numFmtId="0" fontId="0" fillId="0" borderId="29" xfId="0" applyFont="1" applyFill="1" applyBorder="1" applyAlignment="1">
      <alignment horizontal="left" vertical="center" wrapText="1"/>
    </xf>
    <xf numFmtId="0" fontId="0" fillId="0" borderId="21" xfId="0" applyFill="1" applyBorder="1" applyAlignment="1">
      <alignment horizontal="center" vertical="center"/>
    </xf>
    <xf numFmtId="0" fontId="0" fillId="0" borderId="65" xfId="0" applyBorder="1" applyAlignment="1">
      <alignment horizontal="left" vertical="center" wrapText="1"/>
    </xf>
    <xf numFmtId="0" fontId="0" fillId="0" borderId="65" xfId="0" applyBorder="1"/>
    <xf numFmtId="0" fontId="0" fillId="0" borderId="58" xfId="0" applyBorder="1" applyAlignment="1">
      <alignment horizontal="center" vertical="center"/>
    </xf>
    <xf numFmtId="0" fontId="0" fillId="0" borderId="64" xfId="0" applyBorder="1" applyAlignment="1">
      <alignment wrapText="1"/>
    </xf>
    <xf numFmtId="1" fontId="0" fillId="0" borderId="5" xfId="0" applyNumberFormat="1" applyBorder="1" applyAlignment="1">
      <alignment horizontal="center" vertical="center" wrapText="1"/>
    </xf>
    <xf numFmtId="168" fontId="0" fillId="0" borderId="5" xfId="5" applyNumberFormat="1" applyFont="1" applyBorder="1" applyAlignment="1">
      <alignment horizontal="center" vertical="center"/>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wrapText="1"/>
    </xf>
    <xf numFmtId="0" fontId="1" fillId="10" borderId="9" xfId="0" applyFont="1" applyFill="1" applyBorder="1" applyAlignment="1">
      <alignment horizontal="center" vertical="center"/>
    </xf>
    <xf numFmtId="0" fontId="1" fillId="10" borderId="11" xfId="0" applyFont="1" applyFill="1" applyBorder="1" applyAlignment="1">
      <alignment horizontal="center" vertical="center"/>
    </xf>
    <xf numFmtId="0" fontId="1" fillId="10" borderId="15" xfId="0" applyFont="1" applyFill="1" applyBorder="1" applyAlignment="1">
      <alignment horizontal="center" vertical="center"/>
    </xf>
    <xf numFmtId="0" fontId="1" fillId="10" borderId="25" xfId="0" applyFont="1" applyFill="1" applyBorder="1" applyAlignment="1">
      <alignment horizontal="center" vertical="center"/>
    </xf>
    <xf numFmtId="0" fontId="0" fillId="0" borderId="4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vertical="center"/>
    </xf>
    <xf numFmtId="0" fontId="0" fillId="0" borderId="28" xfId="0" applyFont="1" applyFill="1" applyBorder="1" applyAlignment="1">
      <alignment horizontal="left" vertical="center" wrapText="1"/>
    </xf>
    <xf numFmtId="0" fontId="0" fillId="0" borderId="52" xfId="0" applyFill="1" applyBorder="1" applyAlignment="1">
      <alignment horizontal="center" vertical="center"/>
    </xf>
    <xf numFmtId="0" fontId="0" fillId="0" borderId="17" xfId="0" applyFont="1" applyFill="1" applyBorder="1" applyAlignment="1">
      <alignment horizontal="left" vertical="center" wrapText="1"/>
    </xf>
    <xf numFmtId="0" fontId="1" fillId="0" borderId="18" xfId="0" applyFont="1" applyFill="1" applyBorder="1" applyAlignment="1">
      <alignment horizontal="center" vertical="top"/>
    </xf>
    <xf numFmtId="0" fontId="0" fillId="0" borderId="13" xfId="0" applyFont="1" applyFill="1" applyBorder="1" applyAlignment="1">
      <alignment vertical="center"/>
    </xf>
    <xf numFmtId="0" fontId="0" fillId="0" borderId="55" xfId="0" applyFill="1" applyBorder="1" applyAlignment="1">
      <alignment horizontal="center" vertical="center"/>
    </xf>
    <xf numFmtId="0" fontId="0" fillId="0" borderId="34" xfId="0" applyFont="1" applyFill="1" applyBorder="1" applyAlignment="1">
      <alignment horizontal="left" vertical="center" wrapText="1"/>
    </xf>
    <xf numFmtId="0" fontId="0" fillId="0" borderId="18" xfId="0" applyFill="1" applyBorder="1" applyAlignment="1">
      <alignment vertical="center" wrapText="1"/>
    </xf>
    <xf numFmtId="0" fontId="0" fillId="0" borderId="19" xfId="0" applyFill="1" applyBorder="1" applyAlignment="1">
      <alignment vertical="center" wrapText="1"/>
    </xf>
    <xf numFmtId="0" fontId="0" fillId="0" borderId="55" xfId="0" applyFill="1" applyBorder="1" applyAlignment="1">
      <alignment horizontal="center"/>
    </xf>
    <xf numFmtId="0" fontId="1" fillId="5" borderId="3" xfId="0" applyFont="1" applyFill="1" applyBorder="1" applyAlignment="1">
      <alignment horizontal="center" vertical="top"/>
    </xf>
    <xf numFmtId="0" fontId="1" fillId="5" borderId="10" xfId="0" applyFont="1" applyFill="1" applyBorder="1" applyAlignment="1">
      <alignment horizontal="center" vertical="top"/>
    </xf>
    <xf numFmtId="0" fontId="1" fillId="5" borderId="45" xfId="0" applyFont="1" applyFill="1" applyBorder="1" applyAlignment="1">
      <alignment horizontal="center" vertical="top"/>
    </xf>
    <xf numFmtId="0" fontId="0" fillId="5" borderId="65" xfId="0" applyFill="1" applyBorder="1"/>
    <xf numFmtId="0" fontId="1" fillId="10" borderId="1" xfId="0" applyFont="1" applyFill="1" applyBorder="1" applyAlignment="1">
      <alignment horizontal="center" vertical="center" wrapText="1"/>
    </xf>
    <xf numFmtId="0" fontId="1" fillId="5" borderId="1" xfId="0" applyFont="1" applyFill="1" applyBorder="1" applyAlignment="1">
      <alignment horizontal="center" vertical="top"/>
    </xf>
    <xf numFmtId="0" fontId="1" fillId="5" borderId="18" xfId="0" applyFont="1" applyFill="1" applyBorder="1" applyAlignment="1">
      <alignment horizontal="center" vertical="top"/>
    </xf>
    <xf numFmtId="0" fontId="0" fillId="5" borderId="18" xfId="0" applyFill="1" applyBorder="1" applyAlignment="1">
      <alignment vertical="center" wrapText="1"/>
    </xf>
    <xf numFmtId="0" fontId="6" fillId="0" borderId="34" xfId="0" applyFont="1" applyBorder="1" applyAlignment="1"/>
    <xf numFmtId="4" fontId="5" fillId="7" borderId="9" xfId="0" applyNumberFormat="1" applyFont="1" applyFill="1" applyBorder="1" applyAlignment="1">
      <alignment horizontal="center" vertical="center"/>
    </xf>
    <xf numFmtId="0" fontId="13" fillId="0" borderId="64" xfId="0" applyFont="1" applyFill="1" applyBorder="1" applyAlignment="1">
      <alignment horizontal="left" vertical="center" wrapText="1"/>
    </xf>
    <xf numFmtId="0" fontId="0" fillId="0" borderId="65" xfId="0" applyFill="1" applyBorder="1" applyAlignment="1">
      <alignment horizontal="center" vertical="center" wrapText="1"/>
    </xf>
    <xf numFmtId="0" fontId="0" fillId="0" borderId="66" xfId="0" applyBorder="1" applyAlignment="1">
      <alignment horizontal="left" vertical="center" wrapText="1"/>
    </xf>
    <xf numFmtId="0" fontId="2" fillId="7" borderId="12" xfId="0" applyFont="1" applyFill="1" applyBorder="1" applyAlignment="1">
      <alignment horizontal="center" vertical="center"/>
    </xf>
    <xf numFmtId="0" fontId="2" fillId="7" borderId="13"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0" fillId="0" borderId="70" xfId="0" applyFill="1" applyBorder="1" applyAlignment="1">
      <alignment horizontal="center" vertical="center" wrapText="1"/>
    </xf>
    <xf numFmtId="0" fontId="0" fillId="0" borderId="11" xfId="0" applyFont="1" applyBorder="1" applyAlignment="1">
      <alignment horizontal="left" vertical="center" wrapText="1"/>
    </xf>
    <xf numFmtId="0" fontId="0" fillId="5" borderId="3" xfId="0" applyFill="1" applyBorder="1" applyAlignment="1">
      <alignment horizontal="center" vertical="center" wrapText="1"/>
    </xf>
    <xf numFmtId="0" fontId="0" fillId="0" borderId="3" xfId="0" applyFill="1" applyBorder="1" applyAlignment="1">
      <alignment horizontal="center" vertical="center" wrapText="1"/>
    </xf>
    <xf numFmtId="0" fontId="0" fillId="5" borderId="4" xfId="0" applyFill="1" applyBorder="1" applyAlignment="1">
      <alignment horizontal="center" vertical="center" wrapText="1"/>
    </xf>
    <xf numFmtId="0" fontId="0" fillId="0" borderId="4" xfId="0" applyFill="1" applyBorder="1" applyAlignment="1">
      <alignment horizontal="center" vertical="center" wrapText="1"/>
    </xf>
    <xf numFmtId="0" fontId="0" fillId="5" borderId="5" xfId="0" applyFill="1" applyBorder="1" applyAlignment="1">
      <alignment horizontal="center" vertical="center" wrapText="1"/>
    </xf>
    <xf numFmtId="0" fontId="0" fillId="0" borderId="5"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5" xfId="0" applyFont="1" applyBorder="1" applyAlignment="1">
      <alignment horizontal="left" vertical="center" wrapText="1"/>
    </xf>
    <xf numFmtId="0" fontId="0" fillId="0" borderId="16" xfId="0" applyBorder="1" applyAlignment="1">
      <alignment horizontal="center" vertical="center" wrapText="1"/>
    </xf>
    <xf numFmtId="0" fontId="0" fillId="0" borderId="25" xfId="0" applyFont="1" applyBorder="1" applyAlignment="1">
      <alignment horizontal="left" vertical="center" wrapText="1"/>
    </xf>
    <xf numFmtId="0" fontId="0" fillId="0" borderId="3" xfId="0" applyBorder="1" applyAlignment="1">
      <alignment horizontal="center" vertical="center" wrapText="1"/>
    </xf>
    <xf numFmtId="0" fontId="0" fillId="6" borderId="31" xfId="0" applyFill="1" applyBorder="1"/>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vertical="center" wrapText="1"/>
    </xf>
    <xf numFmtId="0" fontId="0" fillId="0" borderId="75" xfId="0" applyBorder="1" applyAlignment="1">
      <alignment horizontal="left" vertical="center" wrapText="1"/>
    </xf>
    <xf numFmtId="0" fontId="0" fillId="0" borderId="51" xfId="0" applyBorder="1" applyAlignment="1">
      <alignment horizontal="center" vertical="center" wrapText="1"/>
    </xf>
    <xf numFmtId="0" fontId="0" fillId="0" borderId="5" xfId="0" applyBorder="1" applyAlignment="1">
      <alignment horizontal="left" vertical="center" wrapText="1"/>
    </xf>
    <xf numFmtId="0" fontId="1" fillId="5" borderId="10" xfId="0" applyFont="1" applyFill="1" applyBorder="1" applyAlignment="1">
      <alignment horizontal="center" vertical="center" wrapText="1"/>
    </xf>
    <xf numFmtId="0" fontId="0" fillId="0" borderId="10" xfId="0" applyBorder="1"/>
    <xf numFmtId="0" fontId="0" fillId="0" borderId="10" xfId="0" applyBorder="1" applyAlignment="1">
      <alignment horizontal="center" vertical="center" wrapText="1"/>
    </xf>
    <xf numFmtId="0" fontId="0" fillId="0" borderId="1" xfId="0" applyFont="1" applyBorder="1" applyAlignment="1">
      <alignment horizontal="left" vertical="center" wrapText="1"/>
    </xf>
    <xf numFmtId="0" fontId="0" fillId="5" borderId="1" xfId="0" applyFill="1" applyBorder="1" applyAlignment="1">
      <alignment horizontal="center" vertical="center" wrapText="1"/>
    </xf>
    <xf numFmtId="0" fontId="0" fillId="0" borderId="1" xfId="0" applyBorder="1"/>
    <xf numFmtId="0" fontId="0" fillId="0" borderId="3" xfId="0" applyBorder="1"/>
    <xf numFmtId="0" fontId="0" fillId="0" borderId="16" xfId="0" applyBorder="1" applyAlignment="1">
      <alignment horizontal="center" vertical="center"/>
    </xf>
    <xf numFmtId="0" fontId="6" fillId="0" borderId="35" xfId="0" applyFont="1" applyBorder="1" applyAlignment="1">
      <alignment vertical="center"/>
    </xf>
    <xf numFmtId="0" fontId="0" fillId="0" borderId="17" xfId="0" applyFill="1" applyBorder="1" applyAlignment="1">
      <alignment vertical="center" wrapText="1"/>
    </xf>
    <xf numFmtId="0" fontId="0" fillId="0" borderId="18" xfId="0" applyBorder="1" applyAlignment="1">
      <alignment horizontal="center" vertical="center"/>
    </xf>
    <xf numFmtId="0" fontId="0" fillId="2" borderId="18"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18" xfId="0" applyBorder="1" applyAlignment="1">
      <alignment horizontal="center" vertical="center" wrapText="1"/>
    </xf>
    <xf numFmtId="0" fontId="0" fillId="2" borderId="66" xfId="0" applyFill="1" applyBorder="1" applyAlignment="1">
      <alignment horizontal="left" vertical="center" wrapText="1"/>
    </xf>
    <xf numFmtId="0" fontId="0" fillId="0" borderId="18" xfId="0" applyBorder="1" applyAlignment="1">
      <alignment horizontal="left" vertical="center" wrapText="1"/>
    </xf>
    <xf numFmtId="0" fontId="0" fillId="0" borderId="9" xfId="0" applyFont="1" applyFill="1" applyBorder="1" applyAlignment="1">
      <alignment horizontal="left" vertical="center" wrapText="1"/>
    </xf>
    <xf numFmtId="0" fontId="1" fillId="5" borderId="10" xfId="0" applyFont="1" applyFill="1" applyBorder="1" applyAlignment="1">
      <alignment horizontal="center" vertical="center" wrapText="1"/>
    </xf>
    <xf numFmtId="164" fontId="4" fillId="5" borderId="10" xfId="1" applyFill="1" applyBorder="1" applyAlignment="1">
      <alignment horizontal="center" vertical="center"/>
    </xf>
    <xf numFmtId="0" fontId="0" fillId="0" borderId="10"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11" xfId="0" applyFont="1" applyFill="1" applyBorder="1" applyAlignment="1">
      <alignment horizontal="left" vertical="center" wrapText="1"/>
    </xf>
    <xf numFmtId="0" fontId="1" fillId="5" borderId="1" xfId="0" applyFont="1" applyFill="1" applyBorder="1" applyAlignment="1">
      <alignment horizontal="center" vertical="center" wrapText="1"/>
    </xf>
    <xf numFmtId="164" fontId="4" fillId="5" borderId="1" xfId="1" applyFill="1" applyBorder="1" applyAlignment="1">
      <alignment horizontal="center" vertical="center"/>
    </xf>
    <xf numFmtId="0" fontId="0" fillId="0" borderId="49" xfId="0" applyFill="1" applyBorder="1" applyAlignment="1">
      <alignment horizontal="center" vertical="center" wrapText="1"/>
    </xf>
    <xf numFmtId="164" fontId="4" fillId="0" borderId="1" xfId="1" applyBorder="1" applyAlignment="1">
      <alignment vertical="center"/>
    </xf>
    <xf numFmtId="0" fontId="0" fillId="0" borderId="12" xfId="0" applyFont="1" applyBorder="1" applyAlignment="1">
      <alignment horizontal="left" vertical="center" wrapText="1"/>
    </xf>
    <xf numFmtId="164" fontId="4" fillId="0" borderId="13" xfId="1" applyBorder="1" applyAlignment="1">
      <alignment vertical="center"/>
    </xf>
    <xf numFmtId="164" fontId="4" fillId="5" borderId="13" xfId="1" applyFill="1" applyBorder="1" applyAlignment="1">
      <alignment horizontal="center" vertical="center"/>
    </xf>
    <xf numFmtId="0" fontId="0" fillId="0" borderId="13" xfId="0" applyFill="1" applyBorder="1" applyAlignment="1">
      <alignment horizontal="center" vertical="center" wrapText="1"/>
    </xf>
    <xf numFmtId="0" fontId="0" fillId="0" borderId="50" xfId="0" applyFill="1" applyBorder="1" applyAlignment="1">
      <alignment horizontal="center" vertical="center" wrapText="1"/>
    </xf>
    <xf numFmtId="0" fontId="0" fillId="6" borderId="2" xfId="0" applyFill="1" applyBorder="1"/>
    <xf numFmtId="0" fontId="0" fillId="6" borderId="2" xfId="0" applyFill="1" applyBorder="1" applyAlignment="1">
      <alignment vertical="center"/>
    </xf>
    <xf numFmtId="0" fontId="0" fillId="0" borderId="64" xfId="0" applyBorder="1" applyAlignment="1">
      <alignment vertical="center" wrapText="1"/>
    </xf>
    <xf numFmtId="0" fontId="0" fillId="0" borderId="76" xfId="0" applyBorder="1" applyAlignment="1">
      <alignment horizontal="center" vertical="center" wrapText="1"/>
    </xf>
    <xf numFmtId="0" fontId="0" fillId="0" borderId="9" xfId="0" applyFont="1" applyFill="1" applyBorder="1" applyAlignment="1">
      <alignment horizontal="left" vertical="center"/>
    </xf>
    <xf numFmtId="0" fontId="0" fillId="5" borderId="10" xfId="0" applyFont="1" applyFill="1" applyBorder="1" applyAlignment="1">
      <alignment horizontal="center" vertical="center"/>
    </xf>
    <xf numFmtId="0" fontId="0" fillId="5"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2" borderId="49" xfId="0" applyFont="1" applyFill="1" applyBorder="1" applyAlignment="1">
      <alignment horizontal="center" vertical="center"/>
    </xf>
    <xf numFmtId="0" fontId="0" fillId="0" borderId="12" xfId="0" applyBorder="1" applyAlignment="1">
      <alignment horizontal="left" vertical="center" wrapText="1"/>
    </xf>
    <xf numFmtId="0" fontId="0" fillId="5" borderId="13" xfId="0" applyFont="1" applyFill="1" applyBorder="1" applyAlignment="1">
      <alignment vertical="center"/>
    </xf>
    <xf numFmtId="0" fontId="0" fillId="6" borderId="39" xfId="0" applyFill="1" applyBorder="1"/>
    <xf numFmtId="0" fontId="0" fillId="6" borderId="40" xfId="0" applyFill="1" applyBorder="1"/>
    <xf numFmtId="0" fontId="0" fillId="6" borderId="41" xfId="0" applyFill="1" applyBorder="1"/>
    <xf numFmtId="0" fontId="17" fillId="0" borderId="65" xfId="0" applyFont="1" applyBorder="1" applyAlignment="1">
      <alignment horizontal="center" vertical="center" wrapText="1"/>
    </xf>
    <xf numFmtId="0" fontId="2" fillId="7" borderId="48" xfId="0" applyFont="1" applyFill="1" applyBorder="1" applyAlignment="1">
      <alignment horizontal="center" vertical="center" wrapText="1"/>
    </xf>
    <xf numFmtId="0" fontId="2" fillId="7" borderId="50" xfId="0" applyFont="1" applyFill="1" applyBorder="1" applyAlignment="1">
      <alignment horizontal="center" vertical="center" wrapText="1"/>
    </xf>
    <xf numFmtId="0" fontId="1" fillId="0" borderId="10" xfId="0" applyFont="1" applyFill="1" applyBorder="1" applyAlignment="1">
      <alignment horizontal="center" vertical="center" wrapText="1"/>
    </xf>
    <xf numFmtId="170" fontId="0" fillId="0" borderId="1" xfId="4" applyNumberFormat="1" applyFont="1" applyBorder="1" applyAlignment="1">
      <alignment horizontal="center" vertical="center" wrapText="1"/>
    </xf>
    <xf numFmtId="0" fontId="0" fillId="0" borderId="1" xfId="0" applyBorder="1" applyAlignment="1">
      <alignment horizontal="center" vertical="center" wrapText="1"/>
    </xf>
    <xf numFmtId="0" fontId="0" fillId="2" borderId="49" xfId="0" applyFill="1" applyBorder="1" applyAlignment="1">
      <alignment horizontal="center" vertical="center" wrapText="1"/>
    </xf>
    <xf numFmtId="0" fontId="0" fillId="5" borderId="13" xfId="0" applyFill="1" applyBorder="1" applyAlignment="1">
      <alignment horizontal="center" vertical="center" wrapText="1"/>
    </xf>
    <xf numFmtId="0" fontId="0" fillId="0" borderId="13" xfId="0" applyBorder="1" applyAlignment="1">
      <alignment horizontal="center" vertical="center" wrapText="1"/>
    </xf>
    <xf numFmtId="0" fontId="0" fillId="2" borderId="50" xfId="0" applyFill="1" applyBorder="1" applyAlignment="1">
      <alignment horizontal="center" vertical="center" wrapText="1"/>
    </xf>
    <xf numFmtId="170" fontId="0" fillId="6" borderId="40" xfId="0" applyNumberFormat="1" applyFill="1" applyBorder="1"/>
    <xf numFmtId="0" fontId="0" fillId="0" borderId="77" xfId="0" applyBorder="1" applyAlignment="1">
      <alignment horizontal="center" vertical="center" wrapText="1"/>
    </xf>
    <xf numFmtId="0" fontId="18" fillId="0" borderId="65" xfId="0" applyFont="1" applyBorder="1" applyAlignment="1">
      <alignment horizontal="center" vertical="center" wrapText="1"/>
    </xf>
    <xf numFmtId="0" fontId="18" fillId="0" borderId="66" xfId="0" applyFont="1" applyBorder="1" applyAlignment="1">
      <alignment horizontal="left" vertical="center" wrapText="1"/>
    </xf>
    <xf numFmtId="0" fontId="18" fillId="0" borderId="65" xfId="0" applyFont="1" applyBorder="1" applyAlignment="1">
      <alignment horizontal="left" vertical="center" wrapText="1"/>
    </xf>
    <xf numFmtId="0" fontId="15" fillId="0" borderId="9" xfId="0" applyFont="1" applyFill="1" applyBorder="1" applyAlignment="1">
      <alignment horizontal="left" vertical="center" wrapText="1"/>
    </xf>
    <xf numFmtId="0" fontId="1" fillId="5" borderId="10" xfId="0" applyFont="1" applyFill="1" applyBorder="1" applyAlignment="1">
      <alignment horizontal="center" vertical="center"/>
    </xf>
    <xf numFmtId="0" fontId="18" fillId="0" borderId="10" xfId="0" applyFont="1" applyFill="1" applyBorder="1" applyAlignment="1">
      <alignment horizontal="center" vertical="center" wrapText="1"/>
    </xf>
    <xf numFmtId="0" fontId="15" fillId="0" borderId="12" xfId="0" applyFont="1" applyBorder="1" applyAlignment="1">
      <alignment horizontal="left" vertical="center" wrapText="1"/>
    </xf>
    <xf numFmtId="0" fontId="0" fillId="5" borderId="13" xfId="0" applyFill="1" applyBorder="1"/>
    <xf numFmtId="0" fontId="18" fillId="0" borderId="13" xfId="0" applyFont="1" applyFill="1" applyBorder="1" applyAlignment="1">
      <alignment horizontal="center" vertical="center" wrapText="1"/>
    </xf>
    <xf numFmtId="0" fontId="15" fillId="0" borderId="9" xfId="0" applyFont="1" applyBorder="1" applyAlignment="1">
      <alignment horizontal="left" vertical="center" wrapText="1"/>
    </xf>
    <xf numFmtId="0" fontId="0" fillId="5" borderId="10" xfId="0" applyFill="1" applyBorder="1" applyAlignment="1">
      <alignment horizontal="center"/>
    </xf>
    <xf numFmtId="0" fontId="15" fillId="0" borderId="11" xfId="0" applyFont="1" applyBorder="1" applyAlignment="1">
      <alignment horizontal="left" vertical="center" wrapText="1"/>
    </xf>
    <xf numFmtId="0" fontId="0" fillId="5" borderId="1" xfId="0" applyFill="1" applyBorder="1" applyAlignment="1">
      <alignment horizontal="center"/>
    </xf>
    <xf numFmtId="0" fontId="18" fillId="0" borderId="1" xfId="0" applyFont="1" applyFill="1" applyBorder="1" applyAlignment="1">
      <alignment horizontal="center" vertical="center" wrapText="1"/>
    </xf>
    <xf numFmtId="0" fontId="1" fillId="5" borderId="1" xfId="0" applyFont="1" applyFill="1" applyBorder="1" applyAlignment="1">
      <alignment horizontal="center" vertical="top"/>
    </xf>
    <xf numFmtId="0" fontId="15" fillId="0" borderId="12" xfId="0" applyFont="1" applyBorder="1" applyAlignment="1">
      <alignment horizontal="left" vertical="center" wrapText="1"/>
    </xf>
    <xf numFmtId="0" fontId="0" fillId="5" borderId="13" xfId="0" applyFill="1" applyBorder="1" applyAlignment="1">
      <alignment horizontal="center"/>
    </xf>
    <xf numFmtId="0" fontId="0" fillId="6" borderId="35" xfId="0" applyFill="1" applyBorder="1"/>
    <xf numFmtId="0" fontId="0" fillId="0" borderId="65" xfId="0" applyFill="1" applyBorder="1" applyAlignment="1">
      <alignment horizontal="center" vertical="center"/>
    </xf>
    <xf numFmtId="0" fontId="17" fillId="0" borderId="65" xfId="0" applyFont="1" applyFill="1" applyBorder="1" applyAlignment="1">
      <alignment horizontal="center" vertical="center" wrapText="1"/>
    </xf>
    <xf numFmtId="0" fontId="17" fillId="0" borderId="66"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 fillId="7" borderId="46"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0" fillId="5" borderId="18" xfId="0" applyFill="1" applyBorder="1" applyAlignment="1">
      <alignment horizontal="center" vertical="center" wrapText="1"/>
    </xf>
    <xf numFmtId="0" fontId="0" fillId="0" borderId="9" xfId="0" applyFont="1" applyBorder="1" applyAlignment="1">
      <alignment horizontal="left" vertical="center" wrapText="1"/>
    </xf>
    <xf numFmtId="0" fontId="0" fillId="5" borderId="45" xfId="0" applyFill="1" applyBorder="1" applyAlignment="1">
      <alignment horizontal="center" vertical="center" wrapText="1"/>
    </xf>
    <xf numFmtId="0" fontId="0" fillId="0" borderId="48" xfId="0" applyBorder="1" applyAlignment="1">
      <alignment horizontal="center" vertical="center" wrapText="1"/>
    </xf>
    <xf numFmtId="49" fontId="17" fillId="0" borderId="65" xfId="0" applyNumberFormat="1" applyFont="1" applyBorder="1" applyAlignment="1">
      <alignment horizontal="center" vertical="center" wrapText="1"/>
    </xf>
    <xf numFmtId="49" fontId="17" fillId="0" borderId="66" xfId="0" applyNumberFormat="1" applyFont="1" applyBorder="1" applyAlignment="1">
      <alignment horizontal="left" vertical="center" wrapText="1"/>
    </xf>
    <xf numFmtId="0" fontId="0" fillId="0" borderId="76" xfId="0" applyBorder="1" applyAlignment="1">
      <alignment horizontal="left" vertical="center" wrapText="1"/>
    </xf>
    <xf numFmtId="0" fontId="0" fillId="2" borderId="9" xfId="0" applyFont="1" applyFill="1" applyBorder="1" applyAlignment="1">
      <alignment horizontal="left" vertical="center" wrapText="1"/>
    </xf>
    <xf numFmtId="0" fontId="1" fillId="0" borderId="4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0" xfId="0" applyFill="1" applyBorder="1"/>
    <xf numFmtId="0" fontId="0" fillId="2" borderId="1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2" borderId="12" xfId="0" applyFont="1" applyFill="1" applyBorder="1" applyAlignment="1">
      <alignment horizontal="left" vertical="center" wrapText="1"/>
    </xf>
    <xf numFmtId="0" fontId="1" fillId="5" borderId="18"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0" fillId="5" borderId="18" xfId="0" applyFill="1" applyBorder="1"/>
    <xf numFmtId="0" fontId="0" fillId="0" borderId="19" xfId="0" applyFont="1" applyBorder="1" applyAlignment="1">
      <alignment horizontal="center" vertical="center"/>
    </xf>
    <xf numFmtId="4" fontId="5" fillId="7" borderId="52" xfId="0" applyNumberFormat="1" applyFont="1" applyFill="1" applyBorder="1" applyAlignment="1">
      <alignment horizontal="center" vertical="center" wrapText="1"/>
    </xf>
    <xf numFmtId="4" fontId="5" fillId="7" borderId="53" xfId="0" applyNumberFormat="1" applyFont="1" applyFill="1" applyBorder="1" applyAlignment="1">
      <alignment horizontal="center" vertical="center" wrapText="1"/>
    </xf>
    <xf numFmtId="4" fontId="5" fillId="7" borderId="54" xfId="0" applyNumberFormat="1" applyFont="1" applyFill="1" applyBorder="1" applyAlignment="1">
      <alignment horizontal="center" vertical="center" wrapText="1"/>
    </xf>
    <xf numFmtId="165" fontId="1" fillId="7" borderId="19" xfId="1" applyNumberFormat="1" applyFont="1" applyFill="1" applyBorder="1" applyAlignment="1">
      <alignment horizontal="center" vertical="center" wrapText="1"/>
    </xf>
    <xf numFmtId="0" fontId="17" fillId="0" borderId="58" xfId="0" applyFont="1" applyBorder="1" applyAlignment="1">
      <alignment horizontal="left" vertical="center" wrapText="1"/>
    </xf>
    <xf numFmtId="0" fontId="19" fillId="2" borderId="0" xfId="0" applyFont="1" applyFill="1" applyAlignment="1">
      <alignment vertical="center" wrapText="1"/>
    </xf>
    <xf numFmtId="0" fontId="2" fillId="0" borderId="59" xfId="0" applyFont="1" applyBorder="1" applyAlignment="1">
      <alignment vertical="center"/>
    </xf>
    <xf numFmtId="0" fontId="0" fillId="0" borderId="51" xfId="0" applyBorder="1" applyAlignment="1">
      <alignment horizontal="center" vertical="center"/>
    </xf>
    <xf numFmtId="0" fontId="2" fillId="0" borderId="69" xfId="0" applyFont="1" applyBorder="1" applyAlignment="1">
      <alignment vertical="center"/>
    </xf>
    <xf numFmtId="0" fontId="0" fillId="0" borderId="20" xfId="0" applyBorder="1" applyAlignment="1">
      <alignment horizontal="center" vertical="center"/>
    </xf>
    <xf numFmtId="0" fontId="2" fillId="0" borderId="63" xfId="0" applyFont="1" applyBorder="1" applyAlignment="1">
      <alignment vertical="center"/>
    </xf>
    <xf numFmtId="0" fontId="0" fillId="0" borderId="68" xfId="0" applyBorder="1" applyAlignment="1">
      <alignment horizontal="center" vertical="center"/>
    </xf>
    <xf numFmtId="0" fontId="20" fillId="2" borderId="17" xfId="0" applyFont="1" applyFill="1" applyBorder="1" applyAlignment="1">
      <alignment vertical="center" wrapText="1"/>
    </xf>
    <xf numFmtId="0" fontId="20" fillId="0" borderId="18" xfId="0" applyFont="1" applyBorder="1" applyAlignment="1">
      <alignment horizontal="center" vertical="center" wrapText="1"/>
    </xf>
    <xf numFmtId="0" fontId="0" fillId="0" borderId="76" xfId="0" applyBorder="1" applyAlignment="1">
      <alignment vertical="center" wrapText="1"/>
    </xf>
    <xf numFmtId="0" fontId="0" fillId="0" borderId="9" xfId="0" applyBorder="1" applyAlignment="1">
      <alignment horizontal="left" vertical="center" wrapText="1"/>
    </xf>
    <xf numFmtId="4" fontId="1" fillId="5" borderId="45" xfId="0" applyNumberFormat="1" applyFont="1" applyFill="1" applyBorder="1" applyAlignment="1">
      <alignment horizontal="center" vertical="center"/>
    </xf>
    <xf numFmtId="0" fontId="0" fillId="0" borderId="52"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vertical="center" wrapText="1"/>
    </xf>
    <xf numFmtId="4" fontId="1" fillId="5" borderId="18" xfId="0" applyNumberFormat="1" applyFont="1" applyFill="1" applyBorder="1" applyAlignment="1">
      <alignment horizontal="center" vertical="center"/>
    </xf>
    <xf numFmtId="0" fontId="0" fillId="0" borderId="55"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28" xfId="0" applyBorder="1" applyAlignment="1">
      <alignment horizontal="left" vertical="center" wrapText="1"/>
    </xf>
    <xf numFmtId="0" fontId="0" fillId="5" borderId="45" xfId="0" applyFill="1" applyBorder="1" applyAlignment="1">
      <alignment vertical="center"/>
    </xf>
    <xf numFmtId="0" fontId="0" fillId="0" borderId="45" xfId="0" applyFont="1" applyFill="1" applyBorder="1" applyAlignment="1">
      <alignment horizontal="center" vertical="center" wrapText="1"/>
    </xf>
    <xf numFmtId="0" fontId="0" fillId="0" borderId="42" xfId="0" applyFont="1" applyBorder="1" applyAlignment="1">
      <alignment horizontal="center" vertical="center"/>
    </xf>
    <xf numFmtId="0" fontId="0" fillId="11" borderId="27" xfId="0" applyFill="1" applyBorder="1"/>
    <xf numFmtId="0" fontId="0" fillId="11" borderId="31" xfId="0" applyFill="1" applyBorder="1"/>
    <xf numFmtId="0" fontId="0" fillId="11" borderId="20" xfId="0" applyFill="1" applyBorder="1"/>
    <xf numFmtId="174" fontId="0" fillId="0" borderId="0" xfId="0" applyNumberFormat="1"/>
    <xf numFmtId="0" fontId="2" fillId="2" borderId="47" xfId="0" applyFont="1" applyFill="1" applyBorder="1" applyAlignment="1">
      <alignmen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2" fillId="2" borderId="32" xfId="0" applyFont="1" applyFill="1" applyBorder="1" applyAlignment="1">
      <alignment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2" fillId="2" borderId="33" xfId="0" applyFont="1" applyFill="1"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6" xfId="0" applyFont="1" applyFill="1" applyBorder="1" applyAlignment="1">
      <alignment horizontal="center" vertical="center"/>
    </xf>
    <xf numFmtId="165" fontId="1" fillId="7" borderId="6" xfId="1" applyNumberFormat="1" applyFont="1" applyFill="1" applyBorder="1" applyAlignment="1">
      <alignment vertical="center"/>
    </xf>
    <xf numFmtId="165" fontId="1" fillId="7" borderId="4" xfId="1" applyNumberFormat="1" applyFont="1" applyFill="1" applyBorder="1" applyAlignment="1">
      <alignment horizontal="center" vertical="center"/>
    </xf>
    <xf numFmtId="165" fontId="1" fillId="7" borderId="4" xfId="1" applyNumberFormat="1" applyFont="1" applyFill="1" applyBorder="1" applyAlignment="1">
      <alignment horizontal="center" vertical="center" wrapText="1"/>
    </xf>
    <xf numFmtId="0" fontId="20" fillId="2" borderId="64" xfId="0" applyFont="1" applyFill="1" applyBorder="1" applyAlignment="1">
      <alignment vertical="center" wrapText="1"/>
    </xf>
    <xf numFmtId="0" fontId="2" fillId="7" borderId="26" xfId="0" applyFont="1" applyFill="1" applyBorder="1" applyAlignment="1">
      <alignment horizontal="center" vertical="center"/>
    </xf>
    <xf numFmtId="0" fontId="2"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0" fillId="0" borderId="21" xfId="0" applyBorder="1" applyAlignment="1">
      <alignment horizontal="left" vertical="top" wrapText="1"/>
    </xf>
    <xf numFmtId="4" fontId="21" fillId="5" borderId="10" xfId="0" applyNumberFormat="1" applyFont="1" applyFill="1" applyBorder="1" applyAlignment="1">
      <alignment horizontal="center" vertical="top"/>
    </xf>
    <xf numFmtId="0" fontId="0" fillId="0" borderId="6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73" xfId="0" applyBorder="1" applyAlignment="1">
      <alignment horizontal="left" vertical="top" wrapText="1"/>
    </xf>
    <xf numFmtId="4" fontId="21" fillId="5" borderId="1" xfId="0" applyNumberFormat="1" applyFont="1" applyFill="1" applyBorder="1" applyAlignment="1">
      <alignment horizontal="center" vertical="top"/>
    </xf>
    <xf numFmtId="0" fontId="0" fillId="0" borderId="27" xfId="0" applyFont="1" applyFill="1" applyBorder="1" applyAlignment="1">
      <alignment horizontal="center" vertical="center"/>
    </xf>
    <xf numFmtId="0" fontId="0" fillId="0" borderId="44" xfId="0" applyBorder="1" applyAlignment="1">
      <alignment horizontal="left" vertical="center" wrapText="1"/>
    </xf>
    <xf numFmtId="0" fontId="20" fillId="5" borderId="45" xfId="0" applyFont="1" applyFill="1" applyBorder="1"/>
    <xf numFmtId="0" fontId="0" fillId="0" borderId="37" xfId="0" applyFont="1" applyFill="1" applyBorder="1" applyAlignment="1">
      <alignment horizontal="center" vertical="center"/>
    </xf>
    <xf numFmtId="0" fontId="0" fillId="0" borderId="21" xfId="0" applyFont="1" applyBorder="1" applyAlignment="1">
      <alignment horizontal="center" vertical="center"/>
    </xf>
    <xf numFmtId="0" fontId="0" fillId="6" borderId="27" xfId="0" applyFill="1" applyBorder="1"/>
    <xf numFmtId="0" fontId="0" fillId="6" borderId="20" xfId="0" applyFill="1" applyBorder="1"/>
    <xf numFmtId="0" fontId="0" fillId="0" borderId="60" xfId="0" applyFont="1" applyFill="1" applyBorder="1" applyAlignment="1">
      <alignment vertical="center" wrapText="1"/>
    </xf>
    <xf numFmtId="4" fontId="1" fillId="5" borderId="45" xfId="0" applyNumberFormat="1" applyFont="1" applyFill="1" applyBorder="1" applyAlignment="1">
      <alignment horizontal="center" vertical="top"/>
    </xf>
    <xf numFmtId="0" fontId="0" fillId="0" borderId="21" xfId="0" applyFont="1" applyFill="1" applyBorder="1" applyAlignment="1">
      <alignment horizontal="center" vertical="center"/>
    </xf>
    <xf numFmtId="0" fontId="0" fillId="0" borderId="60" xfId="0" applyBorder="1" applyAlignment="1">
      <alignment vertical="center" wrapText="1"/>
    </xf>
    <xf numFmtId="4" fontId="1" fillId="5" borderId="45" xfId="0" applyNumberFormat="1" applyFont="1" applyFill="1" applyBorder="1" applyAlignment="1">
      <alignment horizontal="center" vertical="center"/>
    </xf>
    <xf numFmtId="0" fontId="0" fillId="0" borderId="45" xfId="0" applyFont="1" applyFill="1" applyBorder="1" applyAlignment="1">
      <alignment horizontal="center" vertical="center"/>
    </xf>
    <xf numFmtId="0" fontId="0" fillId="0" borderId="42" xfId="0" applyFont="1" applyFill="1" applyBorder="1" applyAlignment="1">
      <alignment horizontal="center" vertical="center"/>
    </xf>
    <xf numFmtId="0" fontId="20" fillId="0" borderId="64" xfId="0" applyFont="1" applyBorder="1" applyAlignment="1">
      <alignment vertical="center" wrapText="1"/>
    </xf>
    <xf numFmtId="0" fontId="20" fillId="0" borderId="65" xfId="0" applyFont="1" applyBorder="1" applyAlignment="1">
      <alignment horizontal="center" vertical="center" wrapText="1"/>
    </xf>
    <xf numFmtId="0" fontId="0" fillId="2" borderId="65" xfId="0" applyFill="1" applyBorder="1" applyAlignment="1">
      <alignment horizontal="center" vertical="center"/>
    </xf>
    <xf numFmtId="0" fontId="0" fillId="0" borderId="9" xfId="0" applyBorder="1" applyAlignment="1">
      <alignment horizontal="left" vertical="center" wrapText="1"/>
    </xf>
    <xf numFmtId="4" fontId="1" fillId="5" borderId="10" xfId="0" applyNumberFormat="1" applyFont="1" applyFill="1" applyBorder="1" applyAlignment="1">
      <alignment horizontal="center" vertical="center"/>
    </xf>
    <xf numFmtId="4" fontId="1" fillId="5" borderId="1" xfId="0" applyNumberFormat="1" applyFont="1" applyFill="1" applyBorder="1" applyAlignment="1">
      <alignment horizontal="center" vertical="top"/>
    </xf>
    <xf numFmtId="4" fontId="1" fillId="5" borderId="5" xfId="0" applyNumberFormat="1" applyFont="1" applyFill="1" applyBorder="1" applyAlignment="1">
      <alignment horizontal="center" vertical="top"/>
    </xf>
    <xf numFmtId="0" fontId="0" fillId="0" borderId="43" xfId="0" applyFont="1" applyBorder="1" applyAlignment="1">
      <alignment horizontal="center" vertical="center"/>
    </xf>
    <xf numFmtId="0" fontId="20" fillId="0" borderId="15" xfId="0" applyFont="1" applyBorder="1" applyAlignment="1">
      <alignment horizontal="left" vertical="center" wrapText="1"/>
    </xf>
    <xf numFmtId="0" fontId="0" fillId="0" borderId="3" xfId="0" applyFont="1" applyBorder="1" applyAlignment="1">
      <alignment horizontal="center" vertical="center"/>
    </xf>
    <xf numFmtId="4" fontId="1" fillId="5" borderId="3" xfId="0" applyNumberFormat="1" applyFont="1" applyFill="1" applyBorder="1" applyAlignment="1">
      <alignment horizontal="center" vertical="center"/>
    </xf>
    <xf numFmtId="0" fontId="0" fillId="0" borderId="16" xfId="0" applyFont="1" applyBorder="1" applyAlignment="1">
      <alignment horizontal="center" vertical="center"/>
    </xf>
    <xf numFmtId="0" fontId="20" fillId="0" borderId="64" xfId="0" applyFont="1" applyFill="1" applyBorder="1" applyAlignment="1">
      <alignment vertical="center" wrapText="1"/>
    </xf>
    <xf numFmtId="0" fontId="0" fillId="0" borderId="26" xfId="0" applyFont="1" applyFill="1" applyBorder="1" applyAlignment="1">
      <alignment vertical="center" wrapText="1"/>
    </xf>
    <xf numFmtId="4" fontId="0" fillId="5" borderId="5"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11" xfId="0" applyBorder="1" applyAlignment="1">
      <alignment vertical="center" wrapText="1"/>
    </xf>
    <xf numFmtId="4" fontId="0" fillId="5" borderId="1" xfId="0" applyNumberFormat="1" applyFont="1" applyFill="1" applyBorder="1" applyAlignment="1">
      <alignment horizontal="center" vertical="center"/>
    </xf>
    <xf numFmtId="4" fontId="0" fillId="5" borderId="13" xfId="0" applyNumberFormat="1" applyFont="1" applyFill="1" applyBorder="1" applyAlignment="1">
      <alignment horizontal="center" vertical="center"/>
    </xf>
    <xf numFmtId="4" fontId="0" fillId="5" borderId="65" xfId="0" applyNumberFormat="1" applyFont="1" applyFill="1" applyBorder="1" applyAlignment="1">
      <alignment horizontal="center" vertical="center"/>
    </xf>
    <xf numFmtId="0" fontId="0" fillId="0" borderId="58" xfId="0" applyFont="1" applyBorder="1" applyAlignment="1">
      <alignment horizontal="center" vertical="center"/>
    </xf>
    <xf numFmtId="0" fontId="0" fillId="6" borderId="7" xfId="0" applyFill="1" applyBorder="1"/>
    <xf numFmtId="0" fontId="0" fillId="6" borderId="8" xfId="0" applyFill="1" applyBorder="1"/>
    <xf numFmtId="165" fontId="1" fillId="7" borderId="30" xfId="1" applyNumberFormat="1" applyFont="1" applyFill="1" applyBorder="1" applyAlignment="1">
      <alignment vertical="center"/>
    </xf>
    <xf numFmtId="0" fontId="20" fillId="0" borderId="65" xfId="0" applyFont="1" applyFill="1" applyBorder="1" applyAlignment="1">
      <alignment horizontal="center" vertical="center" wrapText="1"/>
    </xf>
    <xf numFmtId="0" fontId="0" fillId="0" borderId="9" xfId="0" applyFont="1" applyFill="1" applyBorder="1" applyAlignment="1">
      <alignment vertical="center" wrapText="1"/>
    </xf>
    <xf numFmtId="4" fontId="0" fillId="5" borderId="51" xfId="0" applyNumberFormat="1" applyFont="1" applyFill="1" applyBorder="1" applyAlignment="1">
      <alignment horizontal="center" vertical="center"/>
    </xf>
    <xf numFmtId="4" fontId="0" fillId="5" borderId="10" xfId="0" applyNumberFormat="1" applyFont="1" applyFill="1" applyBorder="1" applyAlignment="1">
      <alignment horizontal="center" vertical="center"/>
    </xf>
    <xf numFmtId="0" fontId="0" fillId="0" borderId="0" xfId="0" applyFont="1" applyFill="1" applyAlignment="1">
      <alignment vertical="center"/>
    </xf>
    <xf numFmtId="4" fontId="0" fillId="5" borderId="20" xfId="0" applyNumberFormat="1" applyFont="1" applyFill="1" applyBorder="1" applyAlignment="1">
      <alignment horizontal="center" vertical="center"/>
    </xf>
    <xf numFmtId="0" fontId="20" fillId="0" borderId="12" xfId="0" applyFont="1" applyBorder="1" applyAlignment="1">
      <alignment vertical="center" wrapText="1"/>
    </xf>
    <xf numFmtId="4" fontId="0" fillId="5" borderId="68" xfId="0" applyNumberFormat="1" applyFont="1" applyFill="1" applyBorder="1" applyAlignment="1">
      <alignment horizontal="center" vertical="center"/>
    </xf>
    <xf numFmtId="0" fontId="2" fillId="0" borderId="47" xfId="0" applyFont="1" applyBorder="1"/>
    <xf numFmtId="0" fontId="2" fillId="0" borderId="34" xfId="0" applyFont="1" applyBorder="1" applyAlignment="1">
      <alignment horizontal="center"/>
    </xf>
    <xf numFmtId="0" fontId="2" fillId="0" borderId="35" xfId="0" applyFont="1" applyBorder="1" applyAlignment="1">
      <alignment horizontal="center"/>
    </xf>
    <xf numFmtId="0" fontId="0" fillId="0" borderId="35" xfId="0" applyBorder="1"/>
    <xf numFmtId="0" fontId="0" fillId="0" borderId="55" xfId="0" applyBorder="1"/>
    <xf numFmtId="4" fontId="5" fillId="7" borderId="67" xfId="0" applyNumberFormat="1" applyFont="1" applyFill="1" applyBorder="1" applyAlignment="1">
      <alignment horizontal="center" vertical="center"/>
    </xf>
    <xf numFmtId="0" fontId="1" fillId="7" borderId="46" xfId="0" applyFont="1" applyFill="1" applyBorder="1" applyAlignment="1">
      <alignment horizontal="center" vertical="center"/>
    </xf>
    <xf numFmtId="0" fontId="0" fillId="0" borderId="77" xfId="0" applyBorder="1" applyAlignment="1">
      <alignment horizontal="center" vertical="center"/>
    </xf>
    <xf numFmtId="4" fontId="5" fillId="7" borderId="60" xfId="0" applyNumberFormat="1" applyFont="1" applyFill="1" applyBorder="1" applyAlignment="1">
      <alignment horizontal="center" vertical="center" wrapText="1"/>
    </xf>
    <xf numFmtId="4" fontId="5" fillId="7" borderId="44" xfId="0" applyNumberFormat="1" applyFont="1" applyFill="1" applyBorder="1" applyAlignment="1">
      <alignment horizontal="center" vertical="center" wrapText="1"/>
    </xf>
    <xf numFmtId="4" fontId="5" fillId="7" borderId="79" xfId="0" applyNumberFormat="1" applyFont="1" applyFill="1" applyBorder="1" applyAlignment="1">
      <alignment horizontal="center" vertical="center" wrapText="1"/>
    </xf>
    <xf numFmtId="0" fontId="1" fillId="7" borderId="33" xfId="0" applyFont="1" applyFill="1" applyBorder="1" applyAlignment="1">
      <alignment horizontal="center" vertical="center"/>
    </xf>
    <xf numFmtId="0" fontId="0" fillId="0" borderId="56" xfId="0" applyBorder="1" applyAlignment="1">
      <alignment horizontal="center" vertical="center"/>
    </xf>
    <xf numFmtId="0" fontId="15" fillId="0" borderId="71" xfId="0" applyFont="1" applyBorder="1" applyAlignment="1" applyProtection="1">
      <alignment horizontal="center" vertical="center"/>
      <protection locked="0"/>
    </xf>
    <xf numFmtId="0" fontId="15" fillId="0" borderId="68" xfId="0" applyFont="1" applyBorder="1" applyAlignment="1" applyProtection="1">
      <alignment horizontal="center" vertical="center"/>
      <protection locked="0"/>
    </xf>
    <xf numFmtId="0" fontId="16" fillId="5" borderId="65" xfId="6" applyFill="1" applyBorder="1" applyAlignment="1">
      <alignment horizontal="center"/>
    </xf>
    <xf numFmtId="0" fontId="0" fillId="0" borderId="12" xfId="0" applyFont="1" applyFill="1" applyBorder="1" applyAlignment="1">
      <alignment horizontal="left" vertical="center" wrapText="1"/>
    </xf>
    <xf numFmtId="0" fontId="15" fillId="0" borderId="80"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0" fontId="16" fillId="5" borderId="45" xfId="6" applyFill="1" applyBorder="1" applyAlignment="1">
      <alignment horizontal="center"/>
    </xf>
    <xf numFmtId="0" fontId="22" fillId="5" borderId="3" xfId="0" applyFont="1" applyFill="1" applyBorder="1" applyAlignment="1" applyProtection="1">
      <alignment horizontal="center" vertical="center"/>
      <protection locked="0"/>
    </xf>
    <xf numFmtId="0" fontId="16" fillId="5" borderId="5" xfId="6" applyFill="1" applyBorder="1" applyAlignment="1">
      <alignment horizontal="center"/>
    </xf>
    <xf numFmtId="0" fontId="16" fillId="5" borderId="4" xfId="6" applyFill="1" applyBorder="1" applyAlignment="1">
      <alignment horizontal="center"/>
    </xf>
    <xf numFmtId="0" fontId="16" fillId="5" borderId="45" xfId="6" applyFill="1" applyBorder="1" applyAlignment="1">
      <alignment horizontal="center"/>
    </xf>
    <xf numFmtId="0" fontId="16" fillId="5" borderId="18" xfId="6" applyFill="1" applyBorder="1" applyAlignment="1">
      <alignment horizontal="center"/>
    </xf>
    <xf numFmtId="9" fontId="0" fillId="0" borderId="81" xfId="0" applyNumberFormat="1" applyBorder="1" applyAlignment="1">
      <alignment horizontal="center" vertical="center" wrapText="1"/>
    </xf>
    <xf numFmtId="0" fontId="20" fillId="0" borderId="81" xfId="0" applyFont="1" applyBorder="1" applyAlignment="1">
      <alignment vertical="center" wrapText="1"/>
    </xf>
    <xf numFmtId="3" fontId="0" fillId="0" borderId="5" xfId="0" applyNumberFormat="1" applyBorder="1" applyAlignment="1">
      <alignment horizontal="center" vertical="center"/>
    </xf>
    <xf numFmtId="0" fontId="20" fillId="0" borderId="76" xfId="0" applyFont="1" applyBorder="1" applyAlignment="1">
      <alignment vertical="center" wrapText="1"/>
    </xf>
    <xf numFmtId="9" fontId="0" fillId="0" borderId="76" xfId="0" applyNumberFormat="1" applyBorder="1" applyAlignment="1">
      <alignment horizontal="center" vertical="center" wrapText="1"/>
    </xf>
    <xf numFmtId="0" fontId="16" fillId="5" borderId="10" xfId="6" applyFill="1" applyBorder="1" applyAlignment="1">
      <alignment horizontal="center" vertical="top"/>
    </xf>
    <xf numFmtId="0" fontId="16" fillId="5" borderId="1" xfId="6" applyFill="1" applyBorder="1"/>
    <xf numFmtId="0" fontId="0" fillId="0" borderId="43" xfId="0" applyBorder="1" applyAlignment="1">
      <alignment horizontal="center" vertical="center"/>
    </xf>
    <xf numFmtId="0" fontId="0" fillId="0" borderId="12" xfId="0" applyFont="1" applyFill="1" applyBorder="1" applyAlignment="1">
      <alignment vertical="center" wrapText="1"/>
    </xf>
    <xf numFmtId="0" fontId="16" fillId="5" borderId="13" xfId="6" applyFill="1" applyBorder="1" applyAlignment="1">
      <alignment horizontal="center" vertical="top"/>
    </xf>
    <xf numFmtId="0" fontId="0" fillId="0" borderId="19" xfId="0" applyBorder="1" applyAlignment="1">
      <alignment horizontal="center" vertical="center"/>
    </xf>
    <xf numFmtId="0" fontId="1" fillId="2" borderId="5" xfId="0" applyFont="1" applyFill="1" applyBorder="1" applyAlignment="1">
      <alignment vertical="center" wrapText="1"/>
    </xf>
    <xf numFmtId="0" fontId="0" fillId="2" borderId="5" xfId="0" applyFill="1" applyBorder="1" applyAlignment="1">
      <alignment horizontal="center" vertical="center"/>
    </xf>
    <xf numFmtId="0" fontId="20" fillId="2" borderId="81" xfId="0" applyFont="1" applyFill="1" applyBorder="1" applyAlignment="1">
      <alignment vertical="center" wrapText="1"/>
    </xf>
    <xf numFmtId="9" fontId="0" fillId="2" borderId="81" xfId="0" applyNumberFormat="1" applyFill="1" applyBorder="1" applyAlignment="1">
      <alignment horizontal="center" vertical="center" wrapText="1"/>
    </xf>
    <xf numFmtId="0" fontId="0" fillId="2" borderId="5" xfId="0" applyFill="1" applyBorder="1" applyAlignment="1">
      <alignment horizontal="left" vertical="center" wrapText="1"/>
    </xf>
    <xf numFmtId="0" fontId="0" fillId="0" borderId="1" xfId="0" applyFont="1" applyFill="1" applyBorder="1" applyAlignment="1">
      <alignment vertical="center" wrapText="1"/>
    </xf>
    <xf numFmtId="0" fontId="16" fillId="5" borderId="1" xfId="6" applyFill="1" applyBorder="1" applyAlignment="1">
      <alignment horizontal="center" vertical="top"/>
    </xf>
    <xf numFmtId="0" fontId="1" fillId="0" borderId="64" xfId="0" applyFont="1" applyFill="1" applyBorder="1" applyAlignment="1">
      <alignment vertical="center" wrapText="1"/>
    </xf>
    <xf numFmtId="0" fontId="24" fillId="0" borderId="76" xfId="0" applyFont="1" applyFill="1" applyBorder="1" applyAlignment="1">
      <alignment vertical="center" wrapText="1"/>
    </xf>
    <xf numFmtId="9" fontId="0" fillId="0" borderId="76" xfId="0" applyNumberFormat="1" applyFill="1" applyBorder="1" applyAlignment="1">
      <alignment horizontal="center" vertical="center" wrapText="1"/>
    </xf>
    <xf numFmtId="0" fontId="0" fillId="0" borderId="65" xfId="0" applyFill="1" applyBorder="1" applyAlignment="1">
      <alignment horizontal="left" vertical="center" wrapText="1"/>
    </xf>
    <xf numFmtId="0" fontId="20" fillId="0" borderId="10"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0" fillId="0" borderId="11" xfId="0" applyFont="1" applyFill="1" applyBorder="1" applyAlignment="1">
      <alignment vertical="center" wrapText="1"/>
    </xf>
    <xf numFmtId="0" fontId="20" fillId="0" borderId="5"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16" fillId="5" borderId="1" xfId="6" applyFill="1" applyBorder="1" applyAlignment="1">
      <alignment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 fillId="0" borderId="9"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4" fontId="5" fillId="7" borderId="47" xfId="0" applyNumberFormat="1" applyFont="1" applyFill="1" applyBorder="1" applyAlignment="1">
      <alignment horizontal="center" vertical="center"/>
    </xf>
    <xf numFmtId="4" fontId="5" fillId="7" borderId="61" xfId="0" applyNumberFormat="1" applyFont="1" applyFill="1" applyBorder="1" applyAlignment="1">
      <alignment horizontal="center" vertical="center"/>
    </xf>
    <xf numFmtId="4" fontId="5" fillId="7" borderId="51" xfId="0" applyNumberFormat="1" applyFont="1" applyFill="1" applyBorder="1" applyAlignment="1">
      <alignment horizontal="center" vertical="center"/>
    </xf>
    <xf numFmtId="4" fontId="5" fillId="7" borderId="27" xfId="0" applyNumberFormat="1" applyFont="1" applyFill="1" applyBorder="1" applyAlignment="1">
      <alignment horizontal="center" vertical="center" wrapText="1"/>
    </xf>
    <xf numFmtId="4" fontId="5" fillId="7" borderId="31" xfId="0" applyNumberFormat="1" applyFont="1" applyFill="1" applyBorder="1" applyAlignment="1">
      <alignment horizontal="center" vertical="center" wrapText="1"/>
    </xf>
    <xf numFmtId="4" fontId="5" fillId="7" borderId="20" xfId="0" applyNumberFormat="1" applyFont="1" applyFill="1" applyBorder="1" applyAlignment="1">
      <alignment horizontal="center" vertical="center" wrapText="1"/>
    </xf>
    <xf numFmtId="166" fontId="1" fillId="7" borderId="5" xfId="1" applyNumberFormat="1" applyFont="1" applyFill="1" applyBorder="1" applyAlignment="1">
      <alignment horizontal="center" vertical="center" wrapText="1"/>
    </xf>
    <xf numFmtId="0" fontId="1" fillId="7" borderId="3" xfId="0" applyFont="1" applyFill="1" applyBorder="1" applyAlignment="1">
      <alignment horizontal="center" vertical="center"/>
    </xf>
    <xf numFmtId="0" fontId="20" fillId="0" borderId="11" xfId="0" applyFont="1" applyBorder="1" applyAlignment="1">
      <alignment horizontal="left" vertical="center" wrapText="1"/>
    </xf>
    <xf numFmtId="3" fontId="0" fillId="2" borderId="1" xfId="0" applyNumberForma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0" fillId="0" borderId="12" xfId="0" applyFont="1" applyBorder="1" applyAlignment="1">
      <alignment horizontal="left" vertical="center" wrapText="1"/>
    </xf>
    <xf numFmtId="0" fontId="0" fillId="2" borderId="13" xfId="0" applyFill="1" applyBorder="1" applyAlignment="1">
      <alignment horizontal="center" vertical="center" wrapText="1"/>
    </xf>
    <xf numFmtId="0" fontId="0" fillId="0" borderId="18" xfId="0" applyBorder="1" applyAlignment="1">
      <alignment horizontal="left" vertical="center" wrapText="1"/>
    </xf>
    <xf numFmtId="0" fontId="0" fillId="0" borderId="18" xfId="0" applyBorder="1" applyAlignment="1">
      <alignment horizontal="center" vertical="center" wrapText="1"/>
    </xf>
    <xf numFmtId="0" fontId="1" fillId="5" borderId="1" xfId="0" applyFont="1" applyFill="1" applyBorder="1" applyAlignment="1">
      <alignment horizontal="center" vertical="center"/>
    </xf>
    <xf numFmtId="0" fontId="0" fillId="0" borderId="0" xfId="0" applyFill="1" applyAlignment="1">
      <alignment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0" fillId="0" borderId="15" xfId="0" applyBorder="1" applyAlignment="1">
      <alignment horizontal="left" vertical="center" wrapText="1"/>
    </xf>
    <xf numFmtId="0" fontId="0" fillId="5" borderId="3" xfId="0" applyFill="1" applyBorder="1" applyAlignment="1">
      <alignment horizontal="center" vertical="center"/>
    </xf>
    <xf numFmtId="0" fontId="0" fillId="0" borderId="25" xfId="0" applyBorder="1" applyAlignment="1">
      <alignment horizontal="left" vertical="center" wrapText="1"/>
    </xf>
    <xf numFmtId="0" fontId="0" fillId="0" borderId="1" xfId="0" applyBorder="1" applyAlignment="1">
      <alignment horizontal="left" vertical="center"/>
    </xf>
    <xf numFmtId="0" fontId="0" fillId="5" borderId="4" xfId="0" applyFill="1" applyBorder="1" applyAlignment="1">
      <alignment horizontal="center" vertical="center"/>
    </xf>
    <xf numFmtId="0" fontId="0" fillId="0" borderId="17" xfId="0" applyBorder="1" applyAlignment="1">
      <alignment horizontal="left" vertical="center" wrapText="1"/>
    </xf>
    <xf numFmtId="0" fontId="0" fillId="5" borderId="18" xfId="0" applyFill="1" applyBorder="1" applyAlignment="1">
      <alignment horizontal="center" vertical="center"/>
    </xf>
    <xf numFmtId="4" fontId="27" fillId="7" borderId="27" xfId="0" applyNumberFormat="1" applyFont="1" applyFill="1" applyBorder="1" applyAlignment="1">
      <alignment horizontal="center" vertical="center"/>
    </xf>
    <xf numFmtId="4" fontId="27" fillId="7" borderId="20"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0" fontId="6" fillId="0" borderId="0" xfId="0" applyFont="1" applyBorder="1" applyAlignment="1">
      <alignment horizontal="left"/>
    </xf>
    <xf numFmtId="0" fontId="0" fillId="0" borderId="9" xfId="0" applyBorder="1" applyAlignment="1">
      <alignment vertical="center" wrapText="1"/>
    </xf>
    <xf numFmtId="0" fontId="0" fillId="5" borderId="10" xfId="0" applyFill="1" applyBorder="1" applyAlignment="1">
      <alignment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5" borderId="13" xfId="0" applyFill="1" applyBorder="1" applyAlignment="1">
      <alignment vertical="center"/>
    </xf>
    <xf numFmtId="0" fontId="0" fillId="2" borderId="50" xfId="0" applyFill="1" applyBorder="1" applyAlignment="1">
      <alignment horizontal="center" vertical="center"/>
    </xf>
    <xf numFmtId="0" fontId="0" fillId="6" borderId="0" xfId="0" applyFill="1"/>
    <xf numFmtId="0" fontId="0" fillId="0" borderId="64" xfId="0" applyBorder="1" applyAlignment="1">
      <alignment horizontal="left" vertical="center" wrapText="1"/>
    </xf>
    <xf numFmtId="0" fontId="0" fillId="0" borderId="65" xfId="0" applyBorder="1" applyAlignment="1">
      <alignment vertical="center" wrapText="1"/>
    </xf>
    <xf numFmtId="170" fontId="3" fillId="0" borderId="58" xfId="4" applyNumberFormat="1" applyFont="1" applyBorder="1" applyAlignment="1">
      <alignment horizontal="center" vertical="center"/>
    </xf>
    <xf numFmtId="3" fontId="0" fillId="0" borderId="1" xfId="0" applyNumberFormat="1" applyFont="1" applyBorder="1" applyAlignment="1">
      <alignment horizontal="center" vertical="center" wrapText="1"/>
    </xf>
    <xf numFmtId="170" fontId="0" fillId="0" borderId="1" xfId="4" applyNumberFormat="1" applyFont="1" applyFill="1" applyBorder="1" applyAlignment="1">
      <alignment horizontal="center" vertical="center" wrapText="1"/>
    </xf>
    <xf numFmtId="170" fontId="0" fillId="0" borderId="1" xfId="0" applyNumberFormat="1" applyFont="1" applyBorder="1" applyAlignment="1">
      <alignment horizontal="center" vertical="center"/>
    </xf>
    <xf numFmtId="170" fontId="0" fillId="0" borderId="1" xfId="0" applyNumberFormat="1" applyFont="1" applyBorder="1" applyAlignment="1">
      <alignment vertical="center"/>
    </xf>
    <xf numFmtId="0" fontId="0" fillId="0" borderId="1" xfId="0" applyFont="1" applyBorder="1" applyAlignment="1">
      <alignment vertical="center"/>
    </xf>
    <xf numFmtId="0" fontId="0" fillId="5" borderId="45"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170" fontId="0" fillId="0" borderId="1" xfId="4" applyNumberFormat="1" applyFont="1" applyBorder="1" applyAlignment="1">
      <alignment vertical="center"/>
    </xf>
    <xf numFmtId="0" fontId="0" fillId="5" borderId="3" xfId="0" applyFont="1" applyFill="1" applyBorder="1" applyAlignment="1">
      <alignment horizontal="center" vertical="center"/>
    </xf>
    <xf numFmtId="0" fontId="0" fillId="0" borderId="1" xfId="0" applyFont="1" applyBorder="1" applyAlignment="1">
      <alignment horizontal="center" vertical="center" wrapText="1"/>
    </xf>
    <xf numFmtId="0" fontId="0" fillId="2" borderId="3" xfId="0" applyFill="1" applyBorder="1" applyAlignment="1">
      <alignment horizontal="left" vertical="center" wrapText="1"/>
    </xf>
    <xf numFmtId="170" fontId="0" fillId="0" borderId="3" xfId="4" applyNumberFormat="1" applyFont="1" applyBorder="1" applyAlignment="1">
      <alignment vertical="center"/>
    </xf>
    <xf numFmtId="170" fontId="0" fillId="0" borderId="3" xfId="4" applyNumberFormat="1" applyFont="1" applyBorder="1" applyAlignment="1">
      <alignment horizontal="center" vertical="center" wrapText="1"/>
    </xf>
    <xf numFmtId="170" fontId="0" fillId="0" borderId="3" xfId="0" applyNumberFormat="1" applyFont="1" applyBorder="1" applyAlignment="1">
      <alignment horizontal="center" vertical="center"/>
    </xf>
    <xf numFmtId="0" fontId="0" fillId="0" borderId="3" xfId="0" applyFont="1" applyBorder="1" applyAlignment="1">
      <alignment horizontal="center" vertical="center"/>
    </xf>
    <xf numFmtId="0" fontId="0" fillId="6" borderId="40" xfId="0" applyFill="1" applyBorder="1" applyAlignment="1">
      <alignment horizontal="center"/>
    </xf>
    <xf numFmtId="0" fontId="6" fillId="0" borderId="44" xfId="0" applyFont="1" applyBorder="1" applyAlignment="1"/>
    <xf numFmtId="4" fontId="5" fillId="7" borderId="1" xfId="0" applyNumberFormat="1" applyFont="1" applyFill="1" applyBorder="1" applyAlignment="1">
      <alignment horizontal="center" vertical="center"/>
    </xf>
    <xf numFmtId="165" fontId="1" fillId="7" borderId="6" xfId="1" applyNumberFormat="1" applyFont="1" applyFill="1" applyBorder="1" applyAlignment="1">
      <alignment horizontal="center" vertical="center"/>
    </xf>
    <xf numFmtId="0" fontId="0" fillId="2" borderId="1" xfId="0" applyFill="1" applyBorder="1" applyAlignment="1">
      <alignment horizontal="left" vertical="center" wrapText="1"/>
    </xf>
    <xf numFmtId="0" fontId="0" fillId="0" borderId="1" xfId="0" applyNumberFormat="1" applyBorder="1" applyAlignment="1">
      <alignment horizontal="center" vertical="center" wrapText="1"/>
    </xf>
    <xf numFmtId="0" fontId="0" fillId="0" borderId="1" xfId="5"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9" fontId="0" fillId="0" borderId="1" xfId="0" applyNumberFormat="1" applyBorder="1" applyAlignment="1">
      <alignment horizontal="left" vertical="center" wrapText="1"/>
    </xf>
    <xf numFmtId="0" fontId="0" fillId="0" borderId="0" xfId="0" applyAlignment="1">
      <alignment horizontal="left"/>
    </xf>
    <xf numFmtId="0" fontId="28" fillId="5" borderId="1"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1" xfId="0" applyFill="1" applyBorder="1" applyAlignment="1">
      <alignment horizontal="center" vertical="center"/>
    </xf>
    <xf numFmtId="0" fontId="2" fillId="0" borderId="1" xfId="0" applyFont="1" applyBorder="1" applyAlignment="1">
      <alignment vertical="center"/>
    </xf>
    <xf numFmtId="4" fontId="5" fillId="7" borderId="10" xfId="0" applyNumberFormat="1" applyFont="1" applyFill="1" applyBorder="1" applyAlignment="1">
      <alignment horizontal="center" vertical="center" wrapText="1"/>
    </xf>
    <xf numFmtId="166" fontId="1" fillId="7" borderId="1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166" fontId="1" fillId="7" borderId="1" xfId="1"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xf>
    <xf numFmtId="166" fontId="1" fillId="7" borderId="12" xfId="1" applyNumberFormat="1" applyFont="1" applyFill="1" applyBorder="1" applyAlignment="1">
      <alignment horizontal="center" vertical="center" wrapText="1"/>
    </xf>
    <xf numFmtId="0" fontId="1" fillId="7" borderId="13" xfId="0" applyFont="1" applyFill="1" applyBorder="1" applyAlignment="1">
      <alignment horizontal="center" vertical="center" wrapText="1"/>
    </xf>
    <xf numFmtId="166" fontId="1" fillId="7" borderId="13" xfId="1" applyNumberFormat="1" applyFont="1" applyFill="1" applyBorder="1" applyAlignment="1">
      <alignment horizontal="center" vertical="center" wrapText="1"/>
    </xf>
    <xf numFmtId="165" fontId="1" fillId="7" borderId="13" xfId="1" applyNumberFormat="1" applyFont="1" applyFill="1" applyBorder="1" applyAlignment="1">
      <alignment horizontal="center" vertical="center"/>
    </xf>
    <xf numFmtId="165" fontId="1" fillId="7" borderId="13" xfId="1" applyNumberFormat="1" applyFont="1" applyFill="1" applyBorder="1" applyAlignment="1">
      <alignment horizontal="center" vertical="center" wrapText="1"/>
    </xf>
    <xf numFmtId="0" fontId="0" fillId="0" borderId="5" xfId="0" applyFont="1" applyBorder="1" applyAlignment="1">
      <alignment horizontal="left" vertical="center" wrapText="1"/>
    </xf>
    <xf numFmtId="0" fontId="0" fillId="0" borderId="5" xfId="0" applyBorder="1" applyAlignment="1">
      <alignment horizontal="center" vertical="center"/>
    </xf>
    <xf numFmtId="3" fontId="0" fillId="0" borderId="5" xfId="0" applyNumberFormat="1" applyFill="1" applyBorder="1" applyAlignment="1">
      <alignment horizontal="center" vertical="center" wrapText="1"/>
    </xf>
    <xf numFmtId="0" fontId="0" fillId="0" borderId="5" xfId="0" applyBorder="1" applyAlignment="1">
      <alignment horizontal="left" vertical="center" wrapText="1"/>
    </xf>
    <xf numFmtId="9" fontId="0" fillId="0" borderId="1" xfId="0" applyNumberFormat="1" applyFill="1" applyBorder="1" applyAlignment="1">
      <alignment horizontal="center" vertical="center" wrapText="1"/>
    </xf>
    <xf numFmtId="0" fontId="0" fillId="0" borderId="26" xfId="0" applyFont="1" applyFill="1" applyBorder="1" applyAlignment="1">
      <alignment horizontal="left" vertical="center" wrapText="1"/>
    </xf>
    <xf numFmtId="0" fontId="28" fillId="5" borderId="5" xfId="0" applyFont="1" applyFill="1" applyBorder="1" applyAlignment="1">
      <alignment vertical="center"/>
    </xf>
    <xf numFmtId="0" fontId="0" fillId="0" borderId="43" xfId="0" applyFont="1" applyFill="1" applyBorder="1" applyAlignment="1">
      <alignment horizontal="center" vertical="center" wrapText="1"/>
    </xf>
    <xf numFmtId="0" fontId="0" fillId="5" borderId="1" xfId="0" applyFill="1" applyBorder="1"/>
    <xf numFmtId="0" fontId="1" fillId="0" borderId="1" xfId="0" applyFont="1" applyBorder="1" applyAlignment="1">
      <alignment horizontal="left" vertical="center" wrapText="1"/>
    </xf>
    <xf numFmtId="0" fontId="0" fillId="0" borderId="1" xfId="0" applyNumberFormat="1" applyFill="1" applyBorder="1" applyAlignment="1">
      <alignment horizontal="center" vertical="center" wrapText="1"/>
    </xf>
    <xf numFmtId="0" fontId="28" fillId="5" borderId="1" xfId="0" applyFont="1" applyFill="1" applyBorder="1" applyAlignment="1">
      <alignment vertical="center"/>
    </xf>
    <xf numFmtId="4" fontId="5" fillId="7" borderId="47" xfId="0" applyNumberFormat="1" applyFont="1" applyFill="1" applyBorder="1" applyAlignment="1">
      <alignment horizontal="left" vertical="center"/>
    </xf>
    <xf numFmtId="4" fontId="5" fillId="7" borderId="61" xfId="0" applyNumberFormat="1" applyFont="1" applyFill="1" applyBorder="1" applyAlignment="1">
      <alignment horizontal="left" vertical="center"/>
    </xf>
    <xf numFmtId="0" fontId="0" fillId="0" borderId="1" xfId="5" applyNumberFormat="1" applyFont="1" applyBorder="1" applyAlignment="1">
      <alignment horizontal="center" vertical="center" wrapText="1"/>
    </xf>
    <xf numFmtId="0" fontId="0" fillId="0" borderId="1" xfId="5" applyNumberFormat="1" applyFont="1" applyFill="1" applyBorder="1" applyAlignment="1">
      <alignment horizontal="center" vertical="center"/>
    </xf>
    <xf numFmtId="0" fontId="0" fillId="5" borderId="1" xfId="0" applyFont="1" applyFill="1" applyBorder="1" applyAlignment="1">
      <alignment horizontal="center" vertical="top"/>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2" borderId="65" xfId="0" applyFont="1" applyFill="1" applyBorder="1" applyAlignment="1">
      <alignment horizontal="center" vertical="center" wrapText="1"/>
    </xf>
    <xf numFmtId="1" fontId="0" fillId="2" borderId="65" xfId="0" applyNumberFormat="1" applyFill="1" applyBorder="1" applyAlignment="1">
      <alignment horizontal="center" vertical="center" wrapText="1"/>
    </xf>
    <xf numFmtId="1" fontId="20" fillId="2" borderId="65" xfId="0" applyNumberFormat="1" applyFont="1" applyFill="1" applyBorder="1" applyAlignment="1">
      <alignment horizontal="center" vertical="center" wrapText="1"/>
    </xf>
    <xf numFmtId="0" fontId="0" fillId="0" borderId="12" xfId="0" applyFont="1" applyFill="1" applyBorder="1" applyAlignment="1">
      <alignment horizontal="left" vertical="center" wrapText="1"/>
    </xf>
    <xf numFmtId="0" fontId="1" fillId="5" borderId="13" xfId="0" applyFont="1" applyFill="1" applyBorder="1" applyAlignment="1">
      <alignment horizontal="center" vertical="center"/>
    </xf>
    <xf numFmtId="0" fontId="0" fillId="5" borderId="10" xfId="0" applyFill="1" applyBorder="1" applyAlignment="1">
      <alignment horizontal="center" vertical="center" wrapText="1"/>
    </xf>
    <xf numFmtId="0" fontId="0" fillId="5" borderId="13" xfId="0" applyFill="1" applyBorder="1" applyAlignment="1">
      <alignment horizontal="center" vertical="center" wrapText="1"/>
    </xf>
    <xf numFmtId="0" fontId="21" fillId="2" borderId="82" xfId="0" applyFont="1" applyFill="1" applyBorder="1" applyAlignment="1">
      <alignment horizontal="left" vertical="center" wrapText="1"/>
    </xf>
    <xf numFmtId="0" fontId="20" fillId="2" borderId="83" xfId="0" applyFont="1" applyFill="1" applyBorder="1" applyAlignment="1">
      <alignment horizontal="center" vertical="center" wrapText="1"/>
    </xf>
    <xf numFmtId="0" fontId="20" fillId="0" borderId="83" xfId="0" applyFont="1" applyBorder="1" applyAlignment="1">
      <alignment horizontal="center" vertical="center"/>
    </xf>
    <xf numFmtId="0" fontId="20" fillId="0" borderId="83" xfId="0" applyFont="1" applyBorder="1" applyAlignment="1">
      <alignment horizontal="center" vertical="center" wrapText="1"/>
    </xf>
    <xf numFmtId="0" fontId="0" fillId="0" borderId="21" xfId="0" applyFont="1" applyFill="1" applyBorder="1" applyAlignment="1">
      <alignment horizontal="left" vertical="center" wrapText="1"/>
    </xf>
    <xf numFmtId="0" fontId="1" fillId="5" borderId="84" xfId="0" applyFont="1" applyFill="1" applyBorder="1" applyAlignment="1">
      <alignment horizontal="center" vertical="top"/>
    </xf>
    <xf numFmtId="0" fontId="1" fillId="5" borderId="84" xfId="0" applyFont="1" applyFill="1" applyBorder="1" applyAlignment="1">
      <alignment vertical="top"/>
    </xf>
    <xf numFmtId="0" fontId="0" fillId="0" borderId="85" xfId="0" applyFont="1" applyFill="1" applyBorder="1" applyAlignment="1">
      <alignment horizontal="center" vertical="center"/>
    </xf>
    <xf numFmtId="0" fontId="0" fillId="0" borderId="85" xfId="0" applyFill="1" applyBorder="1" applyAlignment="1">
      <alignment horizontal="center" vertical="center"/>
    </xf>
    <xf numFmtId="0" fontId="0" fillId="0" borderId="22" xfId="0" applyFont="1" applyFill="1" applyBorder="1" applyAlignment="1">
      <alignment horizontal="left" vertical="center" wrapTex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23" xfId="0" applyFont="1" applyFill="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1" fillId="5" borderId="87" xfId="0" applyFont="1" applyFill="1" applyBorder="1" applyAlignment="1">
      <alignment horizontal="center" vertical="top"/>
    </xf>
    <xf numFmtId="0" fontId="1" fillId="5" borderId="87" xfId="0" applyFont="1" applyFill="1" applyBorder="1" applyAlignment="1">
      <alignment vertical="top"/>
    </xf>
    <xf numFmtId="0" fontId="0" fillId="0" borderId="88" xfId="0" applyFont="1" applyFill="1" applyBorder="1" applyAlignment="1">
      <alignment horizontal="center" vertical="center"/>
    </xf>
    <xf numFmtId="0" fontId="0" fillId="0" borderId="88" xfId="0" applyBorder="1" applyAlignment="1">
      <alignment horizontal="center" vertical="center"/>
    </xf>
    <xf numFmtId="0" fontId="0" fillId="2" borderId="18" xfId="0" applyFill="1" applyBorder="1" applyAlignment="1">
      <alignment horizontal="center" vertical="center" wrapText="1"/>
    </xf>
    <xf numFmtId="0" fontId="0" fillId="0" borderId="46" xfId="0" applyBorder="1" applyAlignment="1">
      <alignment horizontal="center" vertical="center" wrapText="1"/>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58" xfId="0" applyFont="1" applyBorder="1" applyAlignment="1">
      <alignment horizontal="center" vertical="center"/>
    </xf>
    <xf numFmtId="0" fontId="0" fillId="0" borderId="40" xfId="0" applyBorder="1" applyAlignment="1">
      <alignment horizontal="center" vertical="center" wrapText="1"/>
    </xf>
    <xf numFmtId="0" fontId="0" fillId="0" borderId="57" xfId="0" applyBorder="1" applyAlignment="1">
      <alignment horizontal="center" vertical="center"/>
    </xf>
    <xf numFmtId="0" fontId="1" fillId="5" borderId="28" xfId="0" applyFont="1" applyFill="1" applyBorder="1" applyAlignment="1">
      <alignment horizontal="center" vertical="center"/>
    </xf>
    <xf numFmtId="0" fontId="1" fillId="5" borderId="37" xfId="0" applyFont="1" applyFill="1" applyBorder="1" applyAlignment="1">
      <alignment horizontal="center" vertical="center"/>
    </xf>
    <xf numFmtId="0" fontId="1" fillId="0" borderId="52" xfId="0" applyFont="1" applyFill="1" applyBorder="1" applyAlignment="1">
      <alignment horizontal="center" vertical="center"/>
    </xf>
    <xf numFmtId="0" fontId="0" fillId="0" borderId="21" xfId="0" applyBorder="1" applyAlignment="1">
      <alignment horizontal="center" vertical="center"/>
    </xf>
    <xf numFmtId="0" fontId="1" fillId="5" borderId="25" xfId="0" applyFont="1" applyFill="1" applyBorder="1" applyAlignment="1">
      <alignment horizontal="center" vertical="center"/>
    </xf>
    <xf numFmtId="0" fontId="1" fillId="5" borderId="36" xfId="0" applyFont="1" applyFill="1" applyBorder="1" applyAlignment="1">
      <alignment horizontal="center" vertical="center"/>
    </xf>
    <xf numFmtId="0" fontId="1" fillId="0" borderId="53" xfId="0" applyFont="1" applyFill="1" applyBorder="1" applyAlignment="1">
      <alignment horizontal="center" vertical="center"/>
    </xf>
    <xf numFmtId="0" fontId="0" fillId="0" borderId="22" xfId="0" applyBorder="1" applyAlignment="1">
      <alignment horizontal="center" vertical="center"/>
    </xf>
    <xf numFmtId="0" fontId="0" fillId="0" borderId="15" xfId="0" applyFont="1" applyFill="1" applyBorder="1" applyAlignment="1">
      <alignment horizontal="left" vertical="center" wrapText="1"/>
    </xf>
    <xf numFmtId="0" fontId="1" fillId="5" borderId="17" xfId="0" applyFont="1" applyFill="1" applyBorder="1" applyAlignment="1">
      <alignment horizontal="center" vertical="center"/>
    </xf>
    <xf numFmtId="0" fontId="1" fillId="5" borderId="46" xfId="0" applyFont="1" applyFill="1" applyBorder="1" applyAlignment="1">
      <alignment horizontal="center" vertical="center"/>
    </xf>
    <xf numFmtId="0" fontId="0" fillId="0" borderId="23" xfId="0" applyBorder="1" applyAlignment="1">
      <alignment horizontal="center" vertical="center"/>
    </xf>
    <xf numFmtId="0" fontId="0" fillId="5" borderId="45" xfId="0" applyFill="1" applyBorder="1" applyAlignment="1">
      <alignment horizontal="center" vertical="center"/>
    </xf>
    <xf numFmtId="0" fontId="1" fillId="5" borderId="45" xfId="0" applyFont="1" applyFill="1" applyBorder="1" applyAlignment="1">
      <alignment horizontal="center" vertical="center"/>
    </xf>
    <xf numFmtId="0" fontId="0" fillId="0" borderId="54" xfId="0" applyBorder="1" applyAlignment="1">
      <alignment horizontal="center" vertical="center"/>
    </xf>
    <xf numFmtId="0" fontId="1" fillId="5" borderId="18" xfId="0" applyFont="1" applyFill="1" applyBorder="1" applyAlignment="1">
      <alignment horizontal="center" vertical="center"/>
    </xf>
    <xf numFmtId="0" fontId="0" fillId="0" borderId="16" xfId="0" applyBorder="1" applyAlignment="1">
      <alignment horizontal="center" vertical="center"/>
    </xf>
    <xf numFmtId="0" fontId="0" fillId="0" borderId="80" xfId="0" applyBorder="1" applyAlignment="1">
      <alignment horizontal="center" vertical="center"/>
    </xf>
    <xf numFmtId="0" fontId="0" fillId="0" borderId="3" xfId="0" applyBorder="1" applyAlignment="1">
      <alignment horizontal="center" vertical="center"/>
    </xf>
    <xf numFmtId="0" fontId="0" fillId="0" borderId="78" xfId="0" applyFont="1" applyBorder="1" applyAlignment="1">
      <alignment horizontal="left" vertical="center" wrapText="1"/>
    </xf>
    <xf numFmtId="0" fontId="0" fillId="5" borderId="39" xfId="0" applyFill="1" applyBorder="1" applyAlignment="1"/>
    <xf numFmtId="0" fontId="0" fillId="5" borderId="77" xfId="0" applyFill="1" applyBorder="1" applyAlignment="1"/>
    <xf numFmtId="0" fontId="0" fillId="0" borderId="57" xfId="0" applyBorder="1" applyAlignment="1">
      <alignment horizontal="center" vertical="center"/>
    </xf>
    <xf numFmtId="0" fontId="1" fillId="9" borderId="1" xfId="0" applyFont="1" applyFill="1" applyBorder="1" applyAlignment="1">
      <alignment horizontal="center" vertical="center"/>
    </xf>
    <xf numFmtId="0" fontId="1" fillId="9" borderId="13" xfId="0" applyFont="1" applyFill="1" applyBorder="1" applyAlignment="1">
      <alignment horizontal="center" vertical="center"/>
    </xf>
    <xf numFmtId="0" fontId="1" fillId="9" borderId="30" xfId="0" applyFont="1" applyFill="1" applyBorder="1" applyAlignment="1">
      <alignment horizontal="center" vertical="center"/>
    </xf>
    <xf numFmtId="0" fontId="1" fillId="9" borderId="68" xfId="0" applyFont="1" applyFill="1" applyBorder="1" applyAlignment="1">
      <alignment horizontal="center" vertical="center"/>
    </xf>
    <xf numFmtId="165" fontId="1" fillId="9" borderId="30" xfId="1" applyNumberFormat="1" applyFont="1" applyFill="1" applyBorder="1" applyAlignment="1">
      <alignment vertical="center"/>
    </xf>
    <xf numFmtId="165" fontId="1" fillId="9" borderId="18" xfId="1" applyNumberFormat="1" applyFont="1" applyFill="1" applyBorder="1" applyAlignment="1">
      <alignment horizontal="center" vertical="center"/>
    </xf>
    <xf numFmtId="165" fontId="1" fillId="9" borderId="18" xfId="1" applyNumberFormat="1" applyFont="1" applyFill="1" applyBorder="1" applyAlignment="1">
      <alignment horizontal="center" vertical="center" wrapText="1"/>
    </xf>
    <xf numFmtId="0" fontId="0" fillId="0" borderId="77" xfId="0" applyBorder="1" applyAlignment="1">
      <alignment horizontal="center" vertical="center" wrapText="1"/>
    </xf>
    <xf numFmtId="0" fontId="1" fillId="10" borderId="10" xfId="0" applyFont="1" applyFill="1" applyBorder="1" applyAlignment="1">
      <alignment horizontal="center" vertical="center" wrapText="1"/>
    </xf>
    <xf numFmtId="0" fontId="1" fillId="10" borderId="1" xfId="0" applyFont="1" applyFill="1" applyBorder="1" applyAlignment="1">
      <alignment horizontal="center" vertical="top"/>
    </xf>
    <xf numFmtId="0" fontId="1" fillId="10" borderId="12" xfId="0" applyFont="1" applyFill="1" applyBorder="1" applyAlignment="1">
      <alignment horizontal="center" vertical="center"/>
    </xf>
    <xf numFmtId="0" fontId="1" fillId="10" borderId="13"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10" borderId="13" xfId="0" applyFont="1" applyFill="1" applyBorder="1" applyAlignment="1">
      <alignment horizontal="center" vertical="top"/>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0" xfId="0" applyFill="1" applyBorder="1" applyAlignment="1">
      <alignment horizontal="center"/>
    </xf>
    <xf numFmtId="0" fontId="0" fillId="0" borderId="13" xfId="0" applyFill="1" applyBorder="1" applyAlignment="1">
      <alignment horizontal="center"/>
    </xf>
    <xf numFmtId="0" fontId="0" fillId="0" borderId="5"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xf>
    <xf numFmtId="0" fontId="0" fillId="0" borderId="18" xfId="0" applyFont="1" applyBorder="1" applyAlignment="1">
      <alignment horizontal="center" vertical="center"/>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6" xfId="0" applyFont="1" applyFill="1" applyBorder="1" applyAlignment="1">
      <alignment horizontal="center" vertical="center"/>
    </xf>
    <xf numFmtId="0" fontId="1" fillId="9" borderId="72" xfId="0" applyFont="1" applyFill="1" applyBorder="1" applyAlignment="1">
      <alignment horizontal="center" vertical="center"/>
    </xf>
    <xf numFmtId="0" fontId="1" fillId="2" borderId="64" xfId="0" applyFont="1" applyFill="1" applyBorder="1" applyAlignment="1">
      <alignment vertical="center" wrapText="1"/>
    </xf>
    <xf numFmtId="0" fontId="0" fillId="0" borderId="89" xfId="0" applyBorder="1" applyAlignment="1">
      <alignment horizontal="center" vertical="center" wrapText="1"/>
    </xf>
    <xf numFmtId="0" fontId="20" fillId="0" borderId="65" xfId="0" applyFont="1" applyBorder="1" applyAlignment="1">
      <alignment horizontal="center" vertical="center"/>
    </xf>
    <xf numFmtId="0" fontId="0" fillId="0" borderId="57" xfId="0" applyBorder="1" applyAlignment="1">
      <alignment horizontal="left" vertical="center" wrapText="1"/>
    </xf>
    <xf numFmtId="0" fontId="1" fillId="10" borderId="13" xfId="0" applyFont="1" applyFill="1" applyBorder="1" applyAlignment="1">
      <alignment horizontal="center" vertical="center" wrapText="1"/>
    </xf>
    <xf numFmtId="0" fontId="1" fillId="10" borderId="13" xfId="0" applyFont="1" applyFill="1" applyBorder="1" applyAlignment="1">
      <alignment horizontal="center" vertical="center"/>
    </xf>
    <xf numFmtId="0" fontId="0" fillId="0" borderId="10" xfId="0" applyFont="1" applyFill="1" applyBorder="1" applyAlignment="1">
      <alignment horizontal="center" vertical="top"/>
    </xf>
    <xf numFmtId="0" fontId="0" fillId="0" borderId="67" xfId="0" applyBorder="1" applyAlignment="1">
      <alignment horizontal="center"/>
    </xf>
    <xf numFmtId="0" fontId="0" fillId="0" borderId="51" xfId="0" applyBorder="1" applyAlignment="1">
      <alignment horizontal="center"/>
    </xf>
    <xf numFmtId="0" fontId="0" fillId="0" borderId="10" xfId="0" applyBorder="1" applyAlignment="1">
      <alignment horizontal="center"/>
    </xf>
    <xf numFmtId="0" fontId="0" fillId="2" borderId="77" xfId="0" applyFill="1" applyBorder="1" applyAlignment="1">
      <alignment horizontal="center" vertical="center" wrapText="1"/>
    </xf>
    <xf numFmtId="0" fontId="0" fillId="2" borderId="57" xfId="0"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7" xfId="0" applyFont="1" applyFill="1" applyBorder="1" applyAlignment="1">
      <alignment horizontal="center" vertical="center"/>
    </xf>
    <xf numFmtId="0" fontId="1" fillId="10" borderId="23" xfId="0" applyFont="1" applyFill="1" applyBorder="1" applyAlignment="1">
      <alignment horizontal="center" vertical="center" wrapText="1"/>
    </xf>
    <xf numFmtId="0" fontId="1" fillId="2" borderId="64" xfId="0" applyFont="1" applyFill="1" applyBorder="1" applyAlignment="1">
      <alignment horizontal="left" vertical="center" wrapText="1"/>
    </xf>
    <xf numFmtId="0" fontId="20" fillId="0" borderId="90" xfId="0" applyFont="1" applyBorder="1" applyAlignment="1">
      <alignment horizontal="center" vertical="center"/>
    </xf>
    <xf numFmtId="0" fontId="20" fillId="2" borderId="91" xfId="0" applyFont="1" applyFill="1" applyBorder="1" applyAlignment="1">
      <alignment horizontal="center" vertical="center" wrapText="1"/>
    </xf>
    <xf numFmtId="0" fontId="20" fillId="0" borderId="92" xfId="0" applyFont="1" applyBorder="1" applyAlignment="1">
      <alignment horizontal="center" vertical="center" wrapText="1"/>
    </xf>
    <xf numFmtId="0" fontId="20" fillId="0" borderId="93" xfId="0" applyFont="1" applyBorder="1" applyAlignment="1">
      <alignment horizontal="center" vertical="center" wrapText="1"/>
    </xf>
    <xf numFmtId="0" fontId="1" fillId="5" borderId="10" xfId="0" applyFont="1" applyFill="1" applyBorder="1" applyAlignment="1">
      <alignment horizontal="center" vertical="top"/>
    </xf>
    <xf numFmtId="0" fontId="1" fillId="5" borderId="13" xfId="0" applyFont="1" applyFill="1" applyBorder="1" applyAlignment="1">
      <alignment horizontal="center" vertical="top"/>
    </xf>
    <xf numFmtId="0" fontId="0" fillId="5" borderId="5" xfId="0" applyFill="1" applyBorder="1" applyAlignment="1">
      <alignment horizontal="center"/>
    </xf>
    <xf numFmtId="0" fontId="0" fillId="5" borderId="3" xfId="0" applyFill="1" applyBorder="1" applyAlignment="1">
      <alignment horizontal="center"/>
    </xf>
    <xf numFmtId="0" fontId="0" fillId="5" borderId="18" xfId="0" applyFill="1" applyBorder="1" applyAlignment="1">
      <alignment horizontal="center"/>
    </xf>
    <xf numFmtId="0" fontId="1" fillId="0" borderId="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26" xfId="0" applyFont="1" applyBorder="1" applyAlignment="1">
      <alignment horizontal="left" vertical="center" wrapText="1"/>
    </xf>
    <xf numFmtId="0" fontId="1" fillId="0" borderId="15" xfId="0" applyFont="1" applyBorder="1" applyAlignment="1">
      <alignment horizontal="left" vertical="center" wrapText="1"/>
    </xf>
    <xf numFmtId="0" fontId="1" fillId="0" borderId="11" xfId="0" applyFont="1" applyBorder="1" applyAlignment="1">
      <alignment horizontal="left" vertical="center" wrapText="1"/>
    </xf>
    <xf numFmtId="0" fontId="1" fillId="0" borderId="17" xfId="0" applyFont="1" applyBorder="1" applyAlignment="1">
      <alignment horizontal="left" vertical="center" wrapText="1"/>
    </xf>
    <xf numFmtId="0" fontId="0" fillId="5" borderId="67" xfId="0" applyFill="1" applyBorder="1" applyAlignment="1">
      <alignment horizontal="center"/>
    </xf>
    <xf numFmtId="0" fontId="0" fillId="5" borderId="51" xfId="0" applyFill="1" applyBorder="1" applyAlignment="1">
      <alignment horizontal="center"/>
    </xf>
    <xf numFmtId="0" fontId="1" fillId="0" borderId="9" xfId="0" applyFont="1" applyFill="1" applyBorder="1" applyAlignment="1">
      <alignment horizontal="left" vertical="center" wrapText="1"/>
    </xf>
    <xf numFmtId="0" fontId="1" fillId="0" borderId="9" xfId="0" applyFont="1" applyBorder="1" applyAlignment="1">
      <alignment horizontal="left" vertical="center" wrapText="1"/>
    </xf>
    <xf numFmtId="0" fontId="1" fillId="0" borderId="26" xfId="0" applyFont="1" applyBorder="1" applyAlignment="1">
      <alignment horizontal="left" vertical="center" wrapText="1"/>
    </xf>
    <xf numFmtId="0" fontId="0" fillId="5" borderId="27" xfId="0" applyFill="1" applyBorder="1" applyAlignment="1">
      <alignment horizontal="left"/>
    </xf>
    <xf numFmtId="0" fontId="0" fillId="5" borderId="20" xfId="0" applyFill="1" applyBorder="1" applyAlignment="1">
      <alignment horizontal="left"/>
    </xf>
    <xf numFmtId="0" fontId="0" fillId="5" borderId="31" xfId="0" applyFill="1" applyBorder="1" applyAlignment="1">
      <alignment horizontal="left"/>
    </xf>
    <xf numFmtId="0" fontId="0" fillId="5" borderId="67" xfId="0" applyFill="1" applyBorder="1" applyAlignment="1">
      <alignment horizontal="left"/>
    </xf>
    <xf numFmtId="0" fontId="0" fillId="5" borderId="51" xfId="0" applyFill="1" applyBorder="1" applyAlignment="1">
      <alignment horizontal="left"/>
    </xf>
    <xf numFmtId="0" fontId="0" fillId="5" borderId="61" xfId="0" applyFill="1" applyBorder="1" applyAlignment="1">
      <alignment horizontal="left"/>
    </xf>
    <xf numFmtId="0" fontId="1" fillId="10" borderId="67" xfId="0" applyFont="1" applyFill="1" applyBorder="1" applyAlignment="1">
      <alignment horizontal="center" vertical="center" wrapText="1"/>
    </xf>
    <xf numFmtId="0" fontId="1" fillId="10" borderId="11" xfId="0" applyFont="1" applyFill="1" applyBorder="1" applyAlignment="1">
      <alignment horizontal="center" vertical="center"/>
    </xf>
    <xf numFmtId="0" fontId="1" fillId="0" borderId="64" xfId="0" applyFont="1" applyBorder="1" applyAlignment="1">
      <alignment horizontal="left" vertical="center"/>
    </xf>
    <xf numFmtId="0" fontId="0" fillId="5" borderId="77" xfId="0" applyFill="1" applyBorder="1" applyAlignment="1">
      <alignment horizontal="left"/>
    </xf>
    <xf numFmtId="0" fontId="0" fillId="5" borderId="57" xfId="0" applyFill="1" applyBorder="1" applyAlignment="1">
      <alignment horizontal="left"/>
    </xf>
    <xf numFmtId="0" fontId="0" fillId="5" borderId="40" xfId="0" applyFill="1" applyBorder="1" applyAlignment="1">
      <alignment horizontal="left"/>
    </xf>
    <xf numFmtId="0" fontId="0" fillId="0" borderId="78" xfId="0" applyFont="1" applyFill="1" applyBorder="1" applyAlignment="1">
      <alignment horizontal="center" vertical="center" wrapText="1"/>
    </xf>
    <xf numFmtId="4" fontId="5" fillId="9" borderId="52" xfId="0" applyNumberFormat="1" applyFont="1" applyFill="1" applyBorder="1" applyAlignment="1">
      <alignment horizontal="center" vertical="center" wrapText="1"/>
    </xf>
    <xf numFmtId="4" fontId="5" fillId="9" borderId="53" xfId="0" applyNumberFormat="1" applyFont="1" applyFill="1" applyBorder="1" applyAlignment="1">
      <alignment horizontal="center" vertical="center" wrapText="1"/>
    </xf>
    <xf numFmtId="4" fontId="5" fillId="9" borderId="54" xfId="0" applyNumberFormat="1" applyFont="1" applyFill="1" applyBorder="1" applyAlignment="1">
      <alignment horizontal="center" vertical="center" wrapText="1"/>
    </xf>
    <xf numFmtId="165" fontId="1" fillId="9" borderId="19" xfId="1" applyNumberFormat="1" applyFont="1" applyFill="1" applyBorder="1" applyAlignment="1">
      <alignment horizontal="center" vertical="center" wrapText="1"/>
    </xf>
  </cellXfs>
  <cellStyles count="9">
    <cellStyle name="Bueno" xfId="6" builtinId="26"/>
    <cellStyle name="Millares" xfId="5" builtinId="3"/>
    <cellStyle name="Millares 2" xfId="7"/>
    <cellStyle name="Moneda" xfId="4" builtinId="4"/>
    <cellStyle name="Moneda 2" xfId="8"/>
    <cellStyle name="Normal" xfId="0" builtinId="0"/>
    <cellStyle name="Normal 2 10 2" xfId="3"/>
    <cellStyle name="Normal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externalLink" Target="externalLinks/externalLink9.xml"/><Relationship Id="rId55" Type="http://schemas.openxmlformats.org/officeDocument/2006/relationships/externalLink" Target="externalLinks/externalLink1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externalLink" Target="externalLinks/externalLink12.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8.png"/></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8.png"/></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592295</xdr:colOff>
      <xdr:row>0</xdr:row>
      <xdr:rowOff>138697</xdr:rowOff>
    </xdr:from>
    <xdr:to>
      <xdr:col>12</xdr:col>
      <xdr:colOff>954009</xdr:colOff>
      <xdr:row>0</xdr:row>
      <xdr:rowOff>642482</xdr:rowOff>
    </xdr:to>
    <xdr:pic>
      <xdr:nvPicPr>
        <xdr:cNvPr id="2" name="Picture 1" descr="Text&#10;&#10;Description automatically generated with medium confidence">
          <a:extLst>
            <a:ext uri="{FF2B5EF4-FFF2-40B4-BE49-F238E27FC236}">
              <a16:creationId xmlns:a16="http://schemas.microsoft.com/office/drawing/2014/main" id="{B9F9DBEF-A028-42D0-8B7B-4616A34F235E}"/>
            </a:ext>
          </a:extLst>
        </xdr:cNvPr>
        <xdr:cNvPicPr>
          <a:picLocks noChangeAspect="1"/>
        </xdr:cNvPicPr>
      </xdr:nvPicPr>
      <xdr:blipFill>
        <a:blip xmlns:r="http://schemas.openxmlformats.org/officeDocument/2006/relationships" r:embed="rId1"/>
        <a:stretch>
          <a:fillRect/>
        </a:stretch>
      </xdr:blipFill>
      <xdr:spPr>
        <a:xfrm>
          <a:off x="14836002" y="138697"/>
          <a:ext cx="2365248"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a:extLst>
            <a:ext uri="{FF2B5EF4-FFF2-40B4-BE49-F238E27FC236}">
              <a16:creationId xmlns:a16="http://schemas.microsoft.com/office/drawing/2014/main" id="{7019E577-6F03-461E-8185-DAE64E2416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361795</xdr:colOff>
      <xdr:row>0</xdr:row>
      <xdr:rowOff>190359</xdr:rowOff>
    </xdr:from>
    <xdr:to>
      <xdr:col>12</xdr:col>
      <xdr:colOff>1466473</xdr:colOff>
      <xdr:row>0</xdr:row>
      <xdr:rowOff>694144</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4371483" y="190359"/>
          <a:ext cx="2275459"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459332</xdr:colOff>
      <xdr:row>0</xdr:row>
      <xdr:rowOff>268894</xdr:rowOff>
    </xdr:from>
    <xdr:to>
      <xdr:col>12</xdr:col>
      <xdr:colOff>1639183</xdr:colOff>
      <xdr:row>0</xdr:row>
      <xdr:rowOff>772679</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837383" y="268894"/>
          <a:ext cx="2277647"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989752</xdr:colOff>
      <xdr:row>0</xdr:row>
      <xdr:rowOff>256805</xdr:rowOff>
    </xdr:from>
    <xdr:to>
      <xdr:col>12</xdr:col>
      <xdr:colOff>1051551</xdr:colOff>
      <xdr:row>0</xdr:row>
      <xdr:rowOff>760590</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2977782" y="256805"/>
          <a:ext cx="2255436"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514876</xdr:colOff>
      <xdr:row>0</xdr:row>
      <xdr:rowOff>175712</xdr:rowOff>
    </xdr:from>
    <xdr:to>
      <xdr:col>13</xdr:col>
      <xdr:colOff>17407</xdr:colOff>
      <xdr:row>0</xdr:row>
      <xdr:rowOff>679497</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955709" y="175712"/>
          <a:ext cx="2276877"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19891</xdr:colOff>
      <xdr:row>0</xdr:row>
      <xdr:rowOff>146788</xdr:rowOff>
    </xdr:from>
    <xdr:to>
      <xdr:col>12</xdr:col>
      <xdr:colOff>1059108</xdr:colOff>
      <xdr:row>0</xdr:row>
      <xdr:rowOff>650573</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465326" y="146788"/>
          <a:ext cx="2274706"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103896</xdr:colOff>
      <xdr:row>0</xdr:row>
      <xdr:rowOff>160593</xdr:rowOff>
    </xdr:from>
    <xdr:to>
      <xdr:col>12</xdr:col>
      <xdr:colOff>1283352</xdr:colOff>
      <xdr:row>0</xdr:row>
      <xdr:rowOff>664378</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570542" y="160593"/>
          <a:ext cx="2279090"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988036</xdr:colOff>
      <xdr:row>0</xdr:row>
      <xdr:rowOff>125192</xdr:rowOff>
    </xdr:from>
    <xdr:to>
      <xdr:col>12</xdr:col>
      <xdr:colOff>1074325</xdr:colOff>
      <xdr:row>0</xdr:row>
      <xdr:rowOff>628977</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366711" y="125192"/>
          <a:ext cx="2289662"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1019852</xdr:colOff>
      <xdr:row>0</xdr:row>
      <xdr:rowOff>237700</xdr:rowOff>
    </xdr:from>
    <xdr:to>
      <xdr:col>13</xdr:col>
      <xdr:colOff>2742</xdr:colOff>
      <xdr:row>0</xdr:row>
      <xdr:rowOff>741485</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529352" y="237700"/>
          <a:ext cx="2284890"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833307</xdr:colOff>
      <xdr:row>0</xdr:row>
      <xdr:rowOff>99703</xdr:rowOff>
    </xdr:from>
    <xdr:to>
      <xdr:col>12</xdr:col>
      <xdr:colOff>923772</xdr:colOff>
      <xdr:row>0</xdr:row>
      <xdr:rowOff>603488</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4272691" y="99703"/>
          <a:ext cx="2282519"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twoCellAnchor editAs="oneCell">
    <xdr:from>
      <xdr:col>10</xdr:col>
      <xdr:colOff>446841</xdr:colOff>
      <xdr:row>0</xdr:row>
      <xdr:rowOff>160593</xdr:rowOff>
    </xdr:from>
    <xdr:to>
      <xdr:col>12</xdr:col>
      <xdr:colOff>538977</xdr:colOff>
      <xdr:row>0</xdr:row>
      <xdr:rowOff>664378</xdr:rowOff>
    </xdr:to>
    <xdr:pic>
      <xdr:nvPicPr>
        <xdr:cNvPr id="4"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2"/>
        <a:stretch>
          <a:fillRect/>
        </a:stretch>
      </xdr:blipFill>
      <xdr:spPr>
        <a:xfrm>
          <a:off x="14070477" y="160593"/>
          <a:ext cx="2285773" cy="503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585660</xdr:colOff>
      <xdr:row>0</xdr:row>
      <xdr:rowOff>45139</xdr:rowOff>
    </xdr:from>
    <xdr:to>
      <xdr:col>12</xdr:col>
      <xdr:colOff>775330</xdr:colOff>
      <xdr:row>0</xdr:row>
      <xdr:rowOff>548924</xdr:rowOff>
    </xdr:to>
    <xdr:pic>
      <xdr:nvPicPr>
        <xdr:cNvPr id="2" name="Picture 1" descr="Text&#10;&#10;Description automatically generated with medium confidence">
          <a:extLst>
            <a:ext uri="{FF2B5EF4-FFF2-40B4-BE49-F238E27FC236}">
              <a16:creationId xmlns:a16="http://schemas.microsoft.com/office/drawing/2014/main" id="{4760EC29-FCC4-48C4-A305-1B7E5E9D2B66}"/>
            </a:ext>
          </a:extLst>
        </xdr:cNvPr>
        <xdr:cNvPicPr>
          <a:picLocks noChangeAspect="1"/>
        </xdr:cNvPicPr>
      </xdr:nvPicPr>
      <xdr:blipFill>
        <a:blip xmlns:r="http://schemas.openxmlformats.org/officeDocument/2006/relationships" r:embed="rId1"/>
        <a:stretch>
          <a:fillRect/>
        </a:stretch>
      </xdr:blipFill>
      <xdr:spPr>
        <a:xfrm>
          <a:off x="13333766" y="45139"/>
          <a:ext cx="2383306"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a:extLst>
            <a:ext uri="{FF2B5EF4-FFF2-40B4-BE49-F238E27FC236}">
              <a16:creationId xmlns:a16="http://schemas.microsoft.com/office/drawing/2014/main" id="{19418D43-E633-4602-80A8-DC0C70C378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875670</xdr:colOff>
      <xdr:row>0</xdr:row>
      <xdr:rowOff>210073</xdr:rowOff>
    </xdr:from>
    <xdr:to>
      <xdr:col>12</xdr:col>
      <xdr:colOff>956190</xdr:colOff>
      <xdr:row>0</xdr:row>
      <xdr:rowOff>713858</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4284891" y="210073"/>
          <a:ext cx="2274156"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935487</xdr:colOff>
      <xdr:row>0</xdr:row>
      <xdr:rowOff>202927</xdr:rowOff>
    </xdr:from>
    <xdr:to>
      <xdr:col>13</xdr:col>
      <xdr:colOff>6528</xdr:colOff>
      <xdr:row>0</xdr:row>
      <xdr:rowOff>706712</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4431354" y="202927"/>
          <a:ext cx="2373041"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995128</xdr:colOff>
      <xdr:row>0</xdr:row>
      <xdr:rowOff>169931</xdr:rowOff>
    </xdr:from>
    <xdr:to>
      <xdr:col>12</xdr:col>
      <xdr:colOff>1080417</xdr:colOff>
      <xdr:row>0</xdr:row>
      <xdr:rowOff>673716</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5366672" y="169931"/>
          <a:ext cx="2289113"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10</xdr:col>
      <xdr:colOff>943248</xdr:colOff>
      <xdr:row>0</xdr:row>
      <xdr:rowOff>160593</xdr:rowOff>
    </xdr:from>
    <xdr:to>
      <xdr:col>12</xdr:col>
      <xdr:colOff>1026578</xdr:colOff>
      <xdr:row>0</xdr:row>
      <xdr:rowOff>664378</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4939706" y="160593"/>
          <a:ext cx="2288191"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oneCellAnchor>
    <xdr:from>
      <xdr:col>10</xdr:col>
      <xdr:colOff>501269</xdr:colOff>
      <xdr:row>0</xdr:row>
      <xdr:rowOff>133379</xdr:rowOff>
    </xdr:from>
    <xdr:ext cx="2272988" cy="503785"/>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945126" y="133379"/>
          <a:ext cx="2272988" cy="503785"/>
        </a:xfrm>
        <a:prstGeom prst="rect">
          <a:avLst/>
        </a:prstGeom>
      </xdr:spPr>
    </xdr:pic>
    <xdr:clientData/>
  </xdr:oneCellAnchor>
  <xdr:oneCellAnchor>
    <xdr:from>
      <xdr:col>0</xdr:col>
      <xdr:colOff>201913</xdr:colOff>
      <xdr:row>0</xdr:row>
      <xdr:rowOff>52673</xdr:rowOff>
    </xdr:from>
    <xdr:ext cx="1817213" cy="903254"/>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3254"/>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11</xdr:col>
      <xdr:colOff>116971</xdr:colOff>
      <xdr:row>0</xdr:row>
      <xdr:rowOff>177086</xdr:rowOff>
    </xdr:from>
    <xdr:to>
      <xdr:col>12</xdr:col>
      <xdr:colOff>1308951</xdr:colOff>
      <xdr:row>0</xdr:row>
      <xdr:rowOff>680871</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204568" y="177086"/>
          <a:ext cx="2288799"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11</xdr:col>
      <xdr:colOff>59243</xdr:colOff>
      <xdr:row>0</xdr:row>
      <xdr:rowOff>177086</xdr:rowOff>
    </xdr:from>
    <xdr:to>
      <xdr:col>12</xdr:col>
      <xdr:colOff>1249669</xdr:colOff>
      <xdr:row>0</xdr:row>
      <xdr:rowOff>680871</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460217" y="177086"/>
          <a:ext cx="2287244"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10</xdr:col>
      <xdr:colOff>958139</xdr:colOff>
      <xdr:row>0</xdr:row>
      <xdr:rowOff>152346</xdr:rowOff>
    </xdr:from>
    <xdr:to>
      <xdr:col>12</xdr:col>
      <xdr:colOff>1038786</xdr:colOff>
      <xdr:row>0</xdr:row>
      <xdr:rowOff>656131</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484957" y="152346"/>
          <a:ext cx="2274284"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94659</xdr:colOff>
      <xdr:row>0</xdr:row>
      <xdr:rowOff>31552</xdr:rowOff>
    </xdr:from>
    <xdr:to>
      <xdr:col>0</xdr:col>
      <xdr:colOff>1911872</xdr:colOff>
      <xdr:row>1</xdr:row>
      <xdr:rowOff>106101</xdr:rowOff>
    </xdr:to>
    <xdr:pic>
      <xdr:nvPicPr>
        <xdr:cNvPr id="2" name="Imagen 1">
          <a:extLst>
            <a:ext uri="{FF2B5EF4-FFF2-40B4-BE49-F238E27FC236}">
              <a16:creationId xmlns:a16="http://schemas.microsoft.com/office/drawing/2014/main" id="{D8A8757D-003D-4FD9-8975-9A2E8B785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59" y="31552"/>
          <a:ext cx="1817213" cy="912749"/>
        </a:xfrm>
        <a:prstGeom prst="rect">
          <a:avLst/>
        </a:prstGeom>
      </xdr:spPr>
    </xdr:pic>
    <xdr:clientData/>
  </xdr:twoCellAnchor>
  <xdr:twoCellAnchor editAs="oneCell">
    <xdr:from>
      <xdr:col>10</xdr:col>
      <xdr:colOff>970249</xdr:colOff>
      <xdr:row>0</xdr:row>
      <xdr:rowOff>195891</xdr:rowOff>
    </xdr:from>
    <xdr:to>
      <xdr:col>12</xdr:col>
      <xdr:colOff>1075177</xdr:colOff>
      <xdr:row>0</xdr:row>
      <xdr:rowOff>699676</xdr:rowOff>
    </xdr:to>
    <xdr:pic>
      <xdr:nvPicPr>
        <xdr:cNvPr id="3" name="Picture 1" descr="Text&#10;&#10;Description automatically generated with medium confidence">
          <a:extLst>
            <a:ext uri="{FF2B5EF4-FFF2-40B4-BE49-F238E27FC236}">
              <a16:creationId xmlns:a16="http://schemas.microsoft.com/office/drawing/2014/main" id="{5EEB9F2F-AD5E-48FE-8F27-ABBA8BA93839}"/>
            </a:ext>
          </a:extLst>
        </xdr:cNvPr>
        <xdr:cNvPicPr>
          <a:picLocks noChangeAspect="1"/>
        </xdr:cNvPicPr>
      </xdr:nvPicPr>
      <xdr:blipFill>
        <a:blip xmlns:r="http://schemas.openxmlformats.org/officeDocument/2006/relationships" r:embed="rId2"/>
        <a:stretch>
          <a:fillRect/>
        </a:stretch>
      </xdr:blipFill>
      <xdr:spPr>
        <a:xfrm>
          <a:off x="13329742" y="195891"/>
          <a:ext cx="2295218" cy="50378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657412</xdr:colOff>
      <xdr:row>0</xdr:row>
      <xdr:rowOff>115770</xdr:rowOff>
    </xdr:from>
    <xdr:to>
      <xdr:col>12</xdr:col>
      <xdr:colOff>774448</xdr:colOff>
      <xdr:row>0</xdr:row>
      <xdr:rowOff>619555</xdr:rowOff>
    </xdr:to>
    <xdr:pic>
      <xdr:nvPicPr>
        <xdr:cNvPr id="2" name="Picture 1" descr="Text&#10;&#10;Description automatically generated with medium confidence">
          <a:extLst>
            <a:ext uri="{FF2B5EF4-FFF2-40B4-BE49-F238E27FC236}">
              <a16:creationId xmlns:a16="http://schemas.microsoft.com/office/drawing/2014/main" id="{5EEB9F2F-AD5E-48FE-8F27-ABBA8BA93839}"/>
            </a:ext>
          </a:extLst>
        </xdr:cNvPr>
        <xdr:cNvPicPr>
          <a:picLocks noChangeAspect="1"/>
        </xdr:cNvPicPr>
      </xdr:nvPicPr>
      <xdr:blipFill>
        <a:blip xmlns:r="http://schemas.openxmlformats.org/officeDocument/2006/relationships" r:embed="rId1"/>
        <a:stretch>
          <a:fillRect/>
        </a:stretch>
      </xdr:blipFill>
      <xdr:spPr>
        <a:xfrm>
          <a:off x="13589000" y="115770"/>
          <a:ext cx="2313389"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124531</xdr:rowOff>
    </xdr:to>
    <xdr:pic>
      <xdr:nvPicPr>
        <xdr:cNvPr id="3" name="Imagen 2">
          <a:extLst>
            <a:ext uri="{FF2B5EF4-FFF2-40B4-BE49-F238E27FC236}">
              <a16:creationId xmlns:a16="http://schemas.microsoft.com/office/drawing/2014/main" id="{D8A8757D-003D-4FD9-8975-9A2E8B7850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100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895760</xdr:colOff>
      <xdr:row>0</xdr:row>
      <xdr:rowOff>225722</xdr:rowOff>
    </xdr:from>
    <xdr:to>
      <xdr:col>12</xdr:col>
      <xdr:colOff>1095896</xdr:colOff>
      <xdr:row>0</xdr:row>
      <xdr:rowOff>729507</xdr:rowOff>
    </xdr:to>
    <xdr:pic>
      <xdr:nvPicPr>
        <xdr:cNvPr id="2" name="Picture 1" descr="Text&#10;&#10;Description automatically generated with medium confidence">
          <a:extLst>
            <a:ext uri="{FF2B5EF4-FFF2-40B4-BE49-F238E27FC236}">
              <a16:creationId xmlns:a16="http://schemas.microsoft.com/office/drawing/2014/main" id="{7CD2E33D-C013-45CC-BDFE-C1D4908A48AB}"/>
            </a:ext>
          </a:extLst>
        </xdr:cNvPr>
        <xdr:cNvPicPr>
          <a:picLocks noChangeAspect="1"/>
        </xdr:cNvPicPr>
      </xdr:nvPicPr>
      <xdr:blipFill>
        <a:blip xmlns:r="http://schemas.openxmlformats.org/officeDocument/2006/relationships" r:embed="rId1"/>
        <a:stretch>
          <a:fillRect/>
        </a:stretch>
      </xdr:blipFill>
      <xdr:spPr>
        <a:xfrm>
          <a:off x="13905119" y="225722"/>
          <a:ext cx="2398213"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a:extLst>
            <a:ext uri="{FF2B5EF4-FFF2-40B4-BE49-F238E27FC236}">
              <a16:creationId xmlns:a16="http://schemas.microsoft.com/office/drawing/2014/main" id="{1D8645B2-91DE-4443-9C52-D5C4E11988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12</xdr:col>
      <xdr:colOff>537554</xdr:colOff>
      <xdr:row>0</xdr:row>
      <xdr:rowOff>160593</xdr:rowOff>
    </xdr:from>
    <xdr:to>
      <xdr:col>13</xdr:col>
      <xdr:colOff>1368899</xdr:colOff>
      <xdr:row>0</xdr:row>
      <xdr:rowOff>664378</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5187004" y="160593"/>
          <a:ext cx="2279145"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982054</xdr:colOff>
      <xdr:row>0</xdr:row>
      <xdr:rowOff>224093</xdr:rowOff>
    </xdr:from>
    <xdr:to>
      <xdr:col>12</xdr:col>
      <xdr:colOff>1099661</xdr:colOff>
      <xdr:row>0</xdr:row>
      <xdr:rowOff>727878</xdr:rowOff>
    </xdr:to>
    <xdr:pic>
      <xdr:nvPicPr>
        <xdr:cNvPr id="2" name="Picture 1" descr="Text&#10;&#10;Description automatically generated with medium confidenc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555179" y="224093"/>
          <a:ext cx="2284545"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10</xdr:col>
      <xdr:colOff>879402</xdr:colOff>
      <xdr:row>0</xdr:row>
      <xdr:rowOff>245578</xdr:rowOff>
    </xdr:from>
    <xdr:to>
      <xdr:col>12</xdr:col>
      <xdr:colOff>957044</xdr:colOff>
      <xdr:row>0</xdr:row>
      <xdr:rowOff>749363</xdr:rowOff>
    </xdr:to>
    <xdr:pic>
      <xdr:nvPicPr>
        <xdr:cNvPr id="2" name="Picture 1" descr="Text&#10;&#10;Description automatically generated with medium confidence">
          <a:extLst>
            <a:ext uri="{FF2B5EF4-FFF2-40B4-BE49-F238E27FC236}">
              <a16:creationId xmlns:a16="http://schemas.microsoft.com/office/drawing/2014/main" id="{53375BB5-818D-4CBE-81FC-D66E393DCCD8}"/>
            </a:ext>
          </a:extLst>
        </xdr:cNvPr>
        <xdr:cNvPicPr>
          <a:picLocks noChangeAspect="1"/>
        </xdr:cNvPicPr>
      </xdr:nvPicPr>
      <xdr:blipFill>
        <a:blip xmlns:r="http://schemas.openxmlformats.org/officeDocument/2006/relationships" r:embed="rId1"/>
        <a:stretch>
          <a:fillRect/>
        </a:stretch>
      </xdr:blipFill>
      <xdr:spPr>
        <a:xfrm>
          <a:off x="14903831" y="245578"/>
          <a:ext cx="2272927"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124531</xdr:rowOff>
    </xdr:to>
    <xdr:pic>
      <xdr:nvPicPr>
        <xdr:cNvPr id="3" name="Imagen 2">
          <a:extLst>
            <a:ext uri="{FF2B5EF4-FFF2-40B4-BE49-F238E27FC236}">
              <a16:creationId xmlns:a16="http://schemas.microsoft.com/office/drawing/2014/main" id="{ABB47DD2-E599-46E2-90AE-BFEDED0DF4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10058"/>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10</xdr:col>
      <xdr:colOff>703631</xdr:colOff>
      <xdr:row>0</xdr:row>
      <xdr:rowOff>164779</xdr:rowOff>
    </xdr:from>
    <xdr:to>
      <xdr:col>12</xdr:col>
      <xdr:colOff>899374</xdr:colOff>
      <xdr:row>0</xdr:row>
      <xdr:rowOff>668564</xdr:rowOff>
    </xdr:to>
    <xdr:pic>
      <xdr:nvPicPr>
        <xdr:cNvPr id="2" name="Picture 1" descr="Text&#10;&#10;Description automatically generated with medium confidence">
          <a:extLst>
            <a:ext uri="{FF2B5EF4-FFF2-40B4-BE49-F238E27FC236}">
              <a16:creationId xmlns:a16="http://schemas.microsoft.com/office/drawing/2014/main" id="{BADACA5E-7305-48DF-9E52-4878CE46C105}"/>
            </a:ext>
          </a:extLst>
        </xdr:cNvPr>
        <xdr:cNvPicPr>
          <a:picLocks noChangeAspect="1"/>
        </xdr:cNvPicPr>
      </xdr:nvPicPr>
      <xdr:blipFill>
        <a:blip xmlns:r="http://schemas.openxmlformats.org/officeDocument/2006/relationships" r:embed="rId1"/>
        <a:stretch>
          <a:fillRect/>
        </a:stretch>
      </xdr:blipFill>
      <xdr:spPr>
        <a:xfrm>
          <a:off x="13921400" y="164779"/>
          <a:ext cx="2384051"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a:extLst>
            <a:ext uri="{FF2B5EF4-FFF2-40B4-BE49-F238E27FC236}">
              <a16:creationId xmlns:a16="http://schemas.microsoft.com/office/drawing/2014/main" id="{8D7D3191-3FFC-4923-8B79-C5DB4DEC4A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10</xdr:col>
      <xdr:colOff>546626</xdr:colOff>
      <xdr:row>0</xdr:row>
      <xdr:rowOff>196879</xdr:rowOff>
    </xdr:from>
    <xdr:to>
      <xdr:col>12</xdr:col>
      <xdr:colOff>633012</xdr:colOff>
      <xdr:row>0</xdr:row>
      <xdr:rowOff>700664</xdr:rowOff>
    </xdr:to>
    <xdr:pic>
      <xdr:nvPicPr>
        <xdr:cNvPr id="2" name="Picture 1" descr="Text&#10;&#10;Description automatically generated with medium confidence">
          <a:extLst>
            <a:ext uri="{FF2B5EF4-FFF2-40B4-BE49-F238E27FC236}">
              <a16:creationId xmlns:a16="http://schemas.microsoft.com/office/drawing/2014/main" id="{D9265655-7848-423D-A327-B33C3A9C4487}"/>
            </a:ext>
          </a:extLst>
        </xdr:cNvPr>
        <xdr:cNvPicPr>
          <a:picLocks noChangeAspect="1"/>
        </xdr:cNvPicPr>
      </xdr:nvPicPr>
      <xdr:blipFill>
        <a:blip xmlns:r="http://schemas.openxmlformats.org/officeDocument/2006/relationships" r:embed="rId1"/>
        <a:stretch>
          <a:fillRect/>
        </a:stretch>
      </xdr:blipFill>
      <xdr:spPr>
        <a:xfrm>
          <a:off x="13772769" y="196879"/>
          <a:ext cx="2281672"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124531</xdr:rowOff>
    </xdr:to>
    <xdr:pic>
      <xdr:nvPicPr>
        <xdr:cNvPr id="3" name="Imagen 2">
          <a:extLst>
            <a:ext uri="{FF2B5EF4-FFF2-40B4-BE49-F238E27FC236}">
              <a16:creationId xmlns:a16="http://schemas.microsoft.com/office/drawing/2014/main" id="{C5130565-CA56-4C43-8527-61F56AF7BA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10058"/>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154780</xdr:colOff>
      <xdr:row>0</xdr:row>
      <xdr:rowOff>47629</xdr:rowOff>
    </xdr:from>
    <xdr:to>
      <xdr:col>0</xdr:col>
      <xdr:colOff>1512093</xdr:colOff>
      <xdr:row>0</xdr:row>
      <xdr:rowOff>628651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0" y="47629"/>
          <a:ext cx="1357313" cy="581022"/>
        </a:xfrm>
        <a:prstGeom prst="rect">
          <a:avLst/>
        </a:prstGeom>
      </xdr:spPr>
    </xdr:pic>
    <xdr:clientData/>
  </xdr:twoCellAnchor>
  <xdr:twoCellAnchor editAs="oneCell">
    <xdr:from>
      <xdr:col>11</xdr:col>
      <xdr:colOff>851414</xdr:colOff>
      <xdr:row>0</xdr:row>
      <xdr:rowOff>192138</xdr:rowOff>
    </xdr:from>
    <xdr:to>
      <xdr:col>12</xdr:col>
      <xdr:colOff>1551195</xdr:colOff>
      <xdr:row>0</xdr:row>
      <xdr:rowOff>578971</xdr:rowOff>
    </xdr:to>
    <xdr:pic>
      <xdr:nvPicPr>
        <xdr:cNvPr id="3" name="Picture 1" descr="Text&#10;&#10;Description automatically generated with medium confidenc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4681340" y="192138"/>
          <a:ext cx="1801693" cy="38683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11</xdr:col>
      <xdr:colOff>112104</xdr:colOff>
      <xdr:row>0</xdr:row>
      <xdr:rowOff>217743</xdr:rowOff>
    </xdr:from>
    <xdr:to>
      <xdr:col>13</xdr:col>
      <xdr:colOff>5138</xdr:colOff>
      <xdr:row>0</xdr:row>
      <xdr:rowOff>721528</xdr:rowOff>
    </xdr:to>
    <xdr:pic>
      <xdr:nvPicPr>
        <xdr:cNvPr id="2" name="Picture 1" descr="Text&#10;&#10;Description automatically generated with medium confidenc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640904" y="217743"/>
          <a:ext cx="2363184"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154781</xdr:colOff>
      <xdr:row>0</xdr:row>
      <xdr:rowOff>47628</xdr:rowOff>
    </xdr:from>
    <xdr:to>
      <xdr:col>0</xdr:col>
      <xdr:colOff>1381444</xdr:colOff>
      <xdr:row>0</xdr:row>
      <xdr:rowOff>619126</xdr:rowOff>
    </xdr:to>
    <xdr:pic>
      <xdr:nvPicPr>
        <xdr:cNvPr id="2" name="Imagen 1">
          <a:extLst>
            <a:ext uri="{FF2B5EF4-FFF2-40B4-BE49-F238E27FC236}">
              <a16:creationId xmlns:a16="http://schemas.microsoft.com/office/drawing/2014/main" id="{CCF79751-E615-4BDE-BD1F-AE5EA54E5F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1" y="47628"/>
          <a:ext cx="1226663" cy="571498"/>
        </a:xfrm>
        <a:prstGeom prst="rect">
          <a:avLst/>
        </a:prstGeom>
      </xdr:spPr>
    </xdr:pic>
    <xdr:clientData/>
  </xdr:twoCellAnchor>
  <xdr:twoCellAnchor editAs="oneCell">
    <xdr:from>
      <xdr:col>11</xdr:col>
      <xdr:colOff>486833</xdr:colOff>
      <xdr:row>0</xdr:row>
      <xdr:rowOff>190062</xdr:rowOff>
    </xdr:from>
    <xdr:to>
      <xdr:col>12</xdr:col>
      <xdr:colOff>901524</xdr:colOff>
      <xdr:row>0</xdr:row>
      <xdr:rowOff>585611</xdr:rowOff>
    </xdr:to>
    <xdr:pic>
      <xdr:nvPicPr>
        <xdr:cNvPr id="3" name="Picture 1" descr="Text&#10;&#10;Description automatically generated with medium confidence">
          <a:extLst>
            <a:ext uri="{FF2B5EF4-FFF2-40B4-BE49-F238E27FC236}">
              <a16:creationId xmlns:a16="http://schemas.microsoft.com/office/drawing/2014/main" id="{F6783114-29D9-4EF9-8509-4DBD9438EE5A}"/>
            </a:ext>
            <a:ext uri="{147F2762-F138-4A5C-976F-8EAC2B608ADB}">
              <a16:predDERef xmlns:a16="http://schemas.microsoft.com/office/drawing/2014/main" pred="{CCF79751-E615-4BDE-BD1F-AE5EA54E5FF4}"/>
            </a:ext>
          </a:extLst>
        </xdr:cNvPr>
        <xdr:cNvPicPr>
          <a:picLocks noChangeAspect="1"/>
        </xdr:cNvPicPr>
      </xdr:nvPicPr>
      <xdr:blipFill>
        <a:blip xmlns:r="http://schemas.openxmlformats.org/officeDocument/2006/relationships" r:embed="rId2"/>
        <a:stretch>
          <a:fillRect/>
        </a:stretch>
      </xdr:blipFill>
      <xdr:spPr>
        <a:xfrm>
          <a:off x="15882055" y="190062"/>
          <a:ext cx="1416580" cy="39554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154781</xdr:colOff>
      <xdr:row>0</xdr:row>
      <xdr:rowOff>47628</xdr:rowOff>
    </xdr:from>
    <xdr:to>
      <xdr:col>0</xdr:col>
      <xdr:colOff>1381444</xdr:colOff>
      <xdr:row>0</xdr:row>
      <xdr:rowOff>619126</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1" y="47628"/>
          <a:ext cx="1226663" cy="571498"/>
        </a:xfrm>
        <a:prstGeom prst="rect">
          <a:avLst/>
        </a:prstGeom>
      </xdr:spPr>
    </xdr:pic>
    <xdr:clientData/>
  </xdr:twoCellAnchor>
  <xdr:twoCellAnchor editAs="oneCell">
    <xdr:from>
      <xdr:col>13</xdr:col>
      <xdr:colOff>167481</xdr:colOff>
      <xdr:row>0</xdr:row>
      <xdr:rowOff>148434</xdr:rowOff>
    </xdr:from>
    <xdr:to>
      <xdr:col>13</xdr:col>
      <xdr:colOff>1666611</xdr:colOff>
      <xdr:row>0</xdr:row>
      <xdr:rowOff>552450</xdr:rowOff>
    </xdr:to>
    <xdr:pic>
      <xdr:nvPicPr>
        <xdr:cNvPr id="3" name="Picture 1" descr="Text&#10;&#10;Description automatically generated with medium confidence">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19541331" y="148434"/>
          <a:ext cx="1499130" cy="40401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154781</xdr:colOff>
      <xdr:row>0</xdr:row>
      <xdr:rowOff>47628</xdr:rowOff>
    </xdr:from>
    <xdr:to>
      <xdr:col>0</xdr:col>
      <xdr:colOff>1381444</xdr:colOff>
      <xdr:row>0</xdr:row>
      <xdr:rowOff>619126</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1" y="47628"/>
          <a:ext cx="1226663" cy="571498"/>
        </a:xfrm>
        <a:prstGeom prst="rect">
          <a:avLst/>
        </a:prstGeom>
      </xdr:spPr>
    </xdr:pic>
    <xdr:clientData/>
  </xdr:twoCellAnchor>
  <xdr:twoCellAnchor editAs="oneCell">
    <xdr:from>
      <xdr:col>13</xdr:col>
      <xdr:colOff>440531</xdr:colOff>
      <xdr:row>0</xdr:row>
      <xdr:rowOff>154784</xdr:rowOff>
    </xdr:from>
    <xdr:to>
      <xdr:col>13</xdr:col>
      <xdr:colOff>1859492</xdr:colOff>
      <xdr:row>0</xdr:row>
      <xdr:rowOff>800100</xdr:rowOff>
    </xdr:to>
    <xdr:pic>
      <xdr:nvPicPr>
        <xdr:cNvPr id="3" name="Picture 1" descr="Text&#10;&#10;Description automatically generated with medium confidenc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20265231" y="154784"/>
          <a:ext cx="1418961" cy="6453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777614</xdr:colOff>
      <xdr:row>0</xdr:row>
      <xdr:rowOff>114130</xdr:rowOff>
    </xdr:from>
    <xdr:to>
      <xdr:col>12</xdr:col>
      <xdr:colOff>870872</xdr:colOff>
      <xdr:row>0</xdr:row>
      <xdr:rowOff>617915</xdr:rowOff>
    </xdr:to>
    <xdr:pic>
      <xdr:nvPicPr>
        <xdr:cNvPr id="2" name="Picture 1" descr="Text&#10;&#10;Description automatically generated with medium confidenc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3307248" y="114130"/>
          <a:ext cx="2292526"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154781</xdr:colOff>
      <xdr:row>0</xdr:row>
      <xdr:rowOff>47628</xdr:rowOff>
    </xdr:from>
    <xdr:to>
      <xdr:col>0</xdr:col>
      <xdr:colOff>1381444</xdr:colOff>
      <xdr:row>0</xdr:row>
      <xdr:rowOff>619126</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1" y="47628"/>
          <a:ext cx="1226663" cy="571498"/>
        </a:xfrm>
        <a:prstGeom prst="rect">
          <a:avLst/>
        </a:prstGeom>
      </xdr:spPr>
    </xdr:pic>
    <xdr:clientData/>
  </xdr:twoCellAnchor>
  <xdr:twoCellAnchor editAs="oneCell">
    <xdr:from>
      <xdr:col>13</xdr:col>
      <xdr:colOff>25338</xdr:colOff>
      <xdr:row>0</xdr:row>
      <xdr:rowOff>301322</xdr:rowOff>
    </xdr:from>
    <xdr:to>
      <xdr:col>13</xdr:col>
      <xdr:colOff>1520620</xdr:colOff>
      <xdr:row>0</xdr:row>
      <xdr:rowOff>720481</xdr:rowOff>
    </xdr:to>
    <xdr:pic>
      <xdr:nvPicPr>
        <xdr:cNvPr id="3" name="Picture 1" descr="Text&#10;&#10;Description automatically generated with medium confidence">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18244953" y="301322"/>
          <a:ext cx="1495282" cy="4191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653214</xdr:colOff>
      <xdr:row>0</xdr:row>
      <xdr:rowOff>207084</xdr:rowOff>
    </xdr:from>
    <xdr:to>
      <xdr:col>12</xdr:col>
      <xdr:colOff>838345</xdr:colOff>
      <xdr:row>0</xdr:row>
      <xdr:rowOff>713242</xdr:rowOff>
    </xdr:to>
    <xdr:pic>
      <xdr:nvPicPr>
        <xdr:cNvPr id="2" name="Picture 3" descr="Text&#10;&#10;Description automatically generated with medium confidence">
          <a:extLst>
            <a:ext uri="{FF2B5EF4-FFF2-40B4-BE49-F238E27FC236}">
              <a16:creationId xmlns:a16="http://schemas.microsoft.com/office/drawing/2014/main" id="{8A9F0214-9984-4645-A236-09D724851104}"/>
            </a:ext>
          </a:extLst>
        </xdr:cNvPr>
        <xdr:cNvPicPr>
          <a:picLocks noChangeAspect="1"/>
        </xdr:cNvPicPr>
      </xdr:nvPicPr>
      <xdr:blipFill>
        <a:blip xmlns:r="http://schemas.openxmlformats.org/officeDocument/2006/relationships" r:embed="rId1"/>
        <a:stretch>
          <a:fillRect/>
        </a:stretch>
      </xdr:blipFill>
      <xdr:spPr>
        <a:xfrm>
          <a:off x="13742152" y="207084"/>
          <a:ext cx="2375881" cy="506158"/>
        </a:xfrm>
        <a:prstGeom prst="rect">
          <a:avLst/>
        </a:prstGeom>
      </xdr:spPr>
    </xdr:pic>
    <xdr:clientData/>
  </xdr:twoCellAnchor>
  <xdr:twoCellAnchor editAs="oneCell">
    <xdr:from>
      <xdr:col>0</xdr:col>
      <xdr:colOff>201913</xdr:colOff>
      <xdr:row>0</xdr:row>
      <xdr:rowOff>52673</xdr:rowOff>
    </xdr:from>
    <xdr:to>
      <xdr:col>0</xdr:col>
      <xdr:colOff>2019126</xdr:colOff>
      <xdr:row>2</xdr:row>
      <xdr:rowOff>93234</xdr:rowOff>
    </xdr:to>
    <xdr:pic>
      <xdr:nvPicPr>
        <xdr:cNvPr id="3" name="Imagen 2">
          <a:extLst>
            <a:ext uri="{FF2B5EF4-FFF2-40B4-BE49-F238E27FC236}">
              <a16:creationId xmlns:a16="http://schemas.microsoft.com/office/drawing/2014/main" id="{0EF3D136-9305-46A3-B60B-357C8CCF42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10502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838207</xdr:colOff>
      <xdr:row>0</xdr:row>
      <xdr:rowOff>168369</xdr:rowOff>
    </xdr:from>
    <xdr:to>
      <xdr:col>12</xdr:col>
      <xdr:colOff>932561</xdr:colOff>
      <xdr:row>0</xdr:row>
      <xdr:rowOff>686837</xdr:rowOff>
    </xdr:to>
    <xdr:pic>
      <xdr:nvPicPr>
        <xdr:cNvPr id="2" name="Picture 5" descr="Text&#10;&#10;Description automatically generated with medium confidence">
          <a:extLst>
            <a:ext uri="{FF2B5EF4-FFF2-40B4-BE49-F238E27FC236}">
              <a16:creationId xmlns:a16="http://schemas.microsoft.com/office/drawing/2014/main" id="{E2975657-5D7F-4357-9F85-367D5BFD6C6D}"/>
            </a:ext>
          </a:extLst>
        </xdr:cNvPr>
        <xdr:cNvPicPr>
          <a:picLocks noChangeAspect="1"/>
        </xdr:cNvPicPr>
      </xdr:nvPicPr>
      <xdr:blipFill>
        <a:blip xmlns:r="http://schemas.openxmlformats.org/officeDocument/2006/relationships" r:embed="rId1"/>
        <a:stretch>
          <a:fillRect/>
        </a:stretch>
      </xdr:blipFill>
      <xdr:spPr>
        <a:xfrm>
          <a:off x="13619850" y="168369"/>
          <a:ext cx="2289640" cy="518468"/>
        </a:xfrm>
        <a:prstGeom prst="rect">
          <a:avLst/>
        </a:prstGeom>
      </xdr:spPr>
    </xdr:pic>
    <xdr:clientData/>
  </xdr:twoCellAnchor>
  <xdr:twoCellAnchor editAs="oneCell">
    <xdr:from>
      <xdr:col>0</xdr:col>
      <xdr:colOff>186362</xdr:colOff>
      <xdr:row>0</xdr:row>
      <xdr:rowOff>91551</xdr:rowOff>
    </xdr:from>
    <xdr:to>
      <xdr:col>0</xdr:col>
      <xdr:colOff>1853163</xdr:colOff>
      <xdr:row>2</xdr:row>
      <xdr:rowOff>15552</xdr:rowOff>
    </xdr:to>
    <xdr:pic>
      <xdr:nvPicPr>
        <xdr:cNvPr id="3" name="Imagen 2">
          <a:extLst>
            <a:ext uri="{FF2B5EF4-FFF2-40B4-BE49-F238E27FC236}">
              <a16:creationId xmlns:a16="http://schemas.microsoft.com/office/drawing/2014/main" id="{B7157A63-4BD9-4A50-B42D-621B5217D0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6362" y="91551"/>
          <a:ext cx="1666801" cy="8828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560232</xdr:colOff>
      <xdr:row>0</xdr:row>
      <xdr:rowOff>137915</xdr:rowOff>
    </xdr:from>
    <xdr:to>
      <xdr:col>12</xdr:col>
      <xdr:colOff>853318</xdr:colOff>
      <xdr:row>0</xdr:row>
      <xdr:rowOff>641700</xdr:rowOff>
    </xdr:to>
    <xdr:pic>
      <xdr:nvPicPr>
        <xdr:cNvPr id="2" name="Picture 1" descr="Text&#10;&#10;Description automatically generated with medium confidenc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008625" y="137915"/>
          <a:ext cx="2288800"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124531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100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202642</xdr:colOff>
      <xdr:row>0</xdr:row>
      <xdr:rowOff>216294</xdr:rowOff>
    </xdr:from>
    <xdr:to>
      <xdr:col>12</xdr:col>
      <xdr:colOff>935310</xdr:colOff>
      <xdr:row>0</xdr:row>
      <xdr:rowOff>802105</xdr:rowOff>
    </xdr:to>
    <xdr:pic>
      <xdr:nvPicPr>
        <xdr:cNvPr id="2" name="Picture 1" descr="Text&#10;&#10;Description automatically generated with medium confidence">
          <a:extLst>
            <a:ext uri="{FF2B5EF4-FFF2-40B4-BE49-F238E27FC236}">
              <a16:creationId xmlns:a16="http://schemas.microsoft.com/office/drawing/2014/main" id="{B5DB79F6-0291-9942-BD59-95D314A7C117}"/>
            </a:ext>
          </a:extLst>
        </xdr:cNvPr>
        <xdr:cNvPicPr>
          <a:picLocks noChangeAspect="1"/>
        </xdr:cNvPicPr>
      </xdr:nvPicPr>
      <xdr:blipFill>
        <a:blip xmlns:r="http://schemas.openxmlformats.org/officeDocument/2006/relationships" r:embed="rId1"/>
        <a:stretch>
          <a:fillRect/>
        </a:stretch>
      </xdr:blipFill>
      <xdr:spPr>
        <a:xfrm>
          <a:off x="16545537" y="216294"/>
          <a:ext cx="1735299" cy="585811"/>
        </a:xfrm>
        <a:prstGeom prst="rect">
          <a:avLst/>
        </a:prstGeom>
      </xdr:spPr>
    </xdr:pic>
    <xdr:clientData/>
  </xdr:twoCellAnchor>
  <xdr:twoCellAnchor editAs="oneCell">
    <xdr:from>
      <xdr:col>0</xdr:col>
      <xdr:colOff>201913</xdr:colOff>
      <xdr:row>0</xdr:row>
      <xdr:rowOff>52673</xdr:rowOff>
    </xdr:from>
    <xdr:to>
      <xdr:col>0</xdr:col>
      <xdr:colOff>1993726</xdr:colOff>
      <xdr:row>1</xdr:row>
      <xdr:rowOff>158750</xdr:rowOff>
    </xdr:to>
    <xdr:pic>
      <xdr:nvPicPr>
        <xdr:cNvPr id="3" name="Imagen 2">
          <a:extLst>
            <a:ext uri="{FF2B5EF4-FFF2-40B4-BE49-F238E27FC236}">
              <a16:creationId xmlns:a16="http://schemas.microsoft.com/office/drawing/2014/main" id="{2F05DEC9-F97A-8F42-8132-A0C639639D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791813" cy="9442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371718</xdr:colOff>
      <xdr:row>0</xdr:row>
      <xdr:rowOff>200281</xdr:rowOff>
    </xdr:from>
    <xdr:to>
      <xdr:col>12</xdr:col>
      <xdr:colOff>1545850</xdr:colOff>
      <xdr:row>0</xdr:row>
      <xdr:rowOff>704066</xdr:rowOff>
    </xdr:to>
    <xdr:pic>
      <xdr:nvPicPr>
        <xdr:cNvPr id="2" name="Picture 1" descr="Text&#10;&#10;Description automatically generated with medium confidence">
          <a:extLst>
            <a:ext uri="{FF2B5EF4-FFF2-40B4-BE49-F238E27FC236}">
              <a16:creationId xmlns:a16="http://schemas.microsoft.com/office/drawing/2014/main" id="{122AA272-5A3A-154A-BD56-14B73AAC02DB}"/>
            </a:ext>
          </a:extLst>
        </xdr:cNvPr>
        <xdr:cNvPicPr>
          <a:picLocks noChangeAspect="1"/>
        </xdr:cNvPicPr>
      </xdr:nvPicPr>
      <xdr:blipFill>
        <a:blip xmlns:r="http://schemas.openxmlformats.org/officeDocument/2006/relationships" r:embed="rId1"/>
        <a:stretch>
          <a:fillRect/>
        </a:stretch>
      </xdr:blipFill>
      <xdr:spPr>
        <a:xfrm>
          <a:off x="13736484" y="200281"/>
          <a:ext cx="2275460" cy="503785"/>
        </a:xfrm>
        <a:prstGeom prst="rect">
          <a:avLst/>
        </a:prstGeom>
      </xdr:spPr>
    </xdr:pic>
    <xdr:clientData/>
  </xdr:twoCellAnchor>
  <xdr:twoCellAnchor editAs="oneCell">
    <xdr:from>
      <xdr:col>0</xdr:col>
      <xdr:colOff>201913</xdr:colOff>
      <xdr:row>0</xdr:row>
      <xdr:rowOff>52673</xdr:rowOff>
    </xdr:from>
    <xdr:to>
      <xdr:col>0</xdr:col>
      <xdr:colOff>2019126</xdr:colOff>
      <xdr:row>1</xdr:row>
      <xdr:rowOff>121356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13" y="52673"/>
          <a:ext cx="1817213" cy="906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SETO/AppData/Local/Temp/Rar$DIa8396.33835/2.%20Planilla%20Consulta%20Precios%20Unitario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Evidencias%20GM\Planificacion\2.%20Planilla%20Consulta%20Precios%20Unitario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POA%202021\POA%202021%20SER%20AU.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POA%202021\POA%202021%20SER%20CA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POA%202021\POA%202021%20SER%20RP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POA%202021\POA%202021%20TIC%20FU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seto/AppData/Local/Temp/Rar$DIa6932.22272/2.%20Planilla%20Consulta%20Precios%20Unitar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vasquez/Documents/Matrix%20po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POA%202021\POA%202021%20AN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POA%202021\POA%202021%20CU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POA%202021\POA%202021%20FOM%20CSC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POA%202021\POA%202021%20FOM%20D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POA%202021\POA%202021%20IM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POA%202021\POA%202021%20M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sheetName val="Articulos"/>
      <sheetName val="Areas"/>
      <sheetName val="2"/>
    </sheetNames>
    <sheetDataSet>
      <sheetData sheetId="0"/>
      <sheetData sheetId="1"/>
      <sheetData sheetId="2"/>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2"/>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 1 POA 2021"/>
      <sheetName val="Monitoreo POA 2021 P1"/>
      <sheetName val="Producto 2 POA 2021"/>
      <sheetName val="Monitoreo POA 2021 P2"/>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 1 POA 2021"/>
      <sheetName val="POA 2021 P1"/>
      <sheetName val="Monitoreo POA 2021 P1"/>
      <sheetName val="Sheet2"/>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1 P1"/>
      <sheetName val="Monitoreo POA 2021 P1"/>
      <sheetName val="POA 2021 P2"/>
      <sheetName val="Monitoreo POA 2021 P2"/>
      <sheetName val="POA 2021 P3"/>
      <sheetName val="Monitoreo POA 2021 P3"/>
      <sheetName val="POA 2021 P4"/>
      <sheetName val="Monitoreo POA 2021 P4"/>
      <sheetName val="∆ Producto 5 POA 202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1 P1"/>
      <sheetName val="Monitoreo POA 2021 P1"/>
      <sheetName val="POA 2021 P2"/>
      <sheetName val="Monitoreo POA 2021 P2"/>
      <sheetName val="POA 2021 P3 "/>
      <sheetName val="Monitoreo POA 2021 P3"/>
      <sheetName val="POA 2021 P4"/>
      <sheetName val="Monitoreo POA 2021 P4"/>
      <sheetName val="POA 2021 P5"/>
      <sheetName val="Monitoreo POA 2021 P5"/>
      <sheetName val="POA 2021 P6"/>
      <sheetName val="Monitoreo POA 2021 P6"/>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sheetName val="Articulos"/>
      <sheetName val="Areas"/>
      <sheetName val="2"/>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 1"/>
      <sheetName val="Producto 2"/>
      <sheetName val="Producto 3"/>
      <sheetName val="Sheet2"/>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1 P1"/>
      <sheetName val="Monitoreo POA 2021 P1"/>
      <sheetName val="POA 2021 P2"/>
      <sheetName val="Monitoreo POA 2021 P2"/>
      <sheetName val="POA 2021 P3"/>
      <sheetName val="Monitoreo POA 2021 P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 1 POA 2021"/>
      <sheetName val="Producto 2 POA"/>
      <sheetName val="Producto 1 POA 2022"/>
      <sheetName val="Producto 2 POA 2022"/>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1 P1"/>
      <sheetName val="Monitoreo POA 2021 P1"/>
      <sheetName val="Sheet2"/>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1 P1"/>
      <sheetName val="Monitoreo POA 2021 P1"/>
      <sheetName val="Sheet2"/>
    </sheetNames>
    <sheetDataSet>
      <sheetData sheetId="0"/>
      <sheetData sheetId="1" refreshError="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1 P1"/>
      <sheetName val="Monitoreo POA 2021 P1"/>
      <sheetName val="POA 2021 P2"/>
      <sheetName val="Monitoreo POA 2021 P2"/>
      <sheetName val="POA 2021 P3"/>
      <sheetName val="Monitoreo POA 2021 P3"/>
      <sheetName val="POA 2021 P4"/>
      <sheetName val="Monitoreo POA 2021 P4"/>
      <sheetName val="POA 2021 P5"/>
      <sheetName val="Monitoreo POA 2021 P5"/>
      <sheetName val="POA 2021 P6"/>
      <sheetName val="Monitoreo POA 2021 P6"/>
      <sheetName val="Sheet2"/>
    </sheetNames>
    <sheetDataSet>
      <sheetData sheetId="0">
        <row r="3">
          <cell r="A3" t="str">
            <v>Eje estratégico PEI</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1 P1"/>
      <sheetName val="Monitoreo POA 2021 P1"/>
      <sheetName val="POA 2021 P2 "/>
      <sheetName val="Monitoreo POA 2021 P2"/>
      <sheetName val="POA 2021 P3"/>
      <sheetName val="Monitoreo POA 2021 P3"/>
      <sheetName val="POA 2021 P4"/>
      <sheetName val="Monitoreo POA 2021 P4"/>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omments" Target="../comments1.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omments" Target="../comments2.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2.xml"/><Relationship Id="rId1" Type="http://schemas.openxmlformats.org/officeDocument/2006/relationships/printerSettings" Target="../printerSettings/printerSettings32.bin"/><Relationship Id="rId4" Type="http://schemas.openxmlformats.org/officeDocument/2006/relationships/comments" Target="../comments3.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3.xml"/><Relationship Id="rId1" Type="http://schemas.openxmlformats.org/officeDocument/2006/relationships/printerSettings" Target="../printerSettings/printerSettings33.bin"/><Relationship Id="rId4" Type="http://schemas.openxmlformats.org/officeDocument/2006/relationships/comments" Target="../comments4.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4.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9.xml"/><Relationship Id="rId1" Type="http://schemas.openxmlformats.org/officeDocument/2006/relationships/printerSettings" Target="../printerSettings/printerSettings38.bin"/><Relationship Id="rId4" Type="http://schemas.openxmlformats.org/officeDocument/2006/relationships/comments" Target="../comments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25"/>
  <sheetViews>
    <sheetView tabSelected="1" zoomScale="58" zoomScaleNormal="58" workbookViewId="0">
      <selection activeCell="A11" sqref="A11:I11"/>
    </sheetView>
  </sheetViews>
  <sheetFormatPr baseColWidth="10" defaultColWidth="10.7265625" defaultRowHeight="14.5" x14ac:dyDescent="0.35"/>
  <cols>
    <col min="1" max="1" width="41.1796875" customWidth="1"/>
    <col min="2" max="2" width="19.1796875" customWidth="1"/>
    <col min="3" max="3" width="16.7265625" customWidth="1"/>
    <col min="4" max="4" width="21" customWidth="1"/>
    <col min="5" max="5" width="17.54296875" customWidth="1"/>
    <col min="6" max="6" width="17.26953125" customWidth="1"/>
    <col min="7" max="7" width="18.7265625" customWidth="1"/>
    <col min="8" max="9" width="17.7265625" customWidth="1"/>
    <col min="10" max="10" width="17" customWidth="1"/>
    <col min="11" max="11" width="14.36328125" customWidth="1"/>
    <col min="12" max="12" width="14.26953125" customWidth="1"/>
    <col min="13" max="13" width="15.1796875" customWidth="1"/>
  </cols>
  <sheetData>
    <row r="1" spans="1:13" s="1" customFormat="1" ht="66" customHeight="1" x14ac:dyDescent="0.35">
      <c r="A1" s="108" t="s">
        <v>68</v>
      </c>
      <c r="B1" s="108"/>
      <c r="C1" s="108"/>
      <c r="D1" s="108"/>
      <c r="E1" s="108"/>
      <c r="F1" s="108"/>
      <c r="G1" s="108"/>
      <c r="H1" s="108"/>
      <c r="I1" s="108"/>
      <c r="J1" s="108"/>
      <c r="K1" s="108"/>
      <c r="L1" s="108"/>
      <c r="M1" s="108"/>
    </row>
    <row r="2" spans="1:13" s="1" customFormat="1" ht="18.5" customHeight="1" x14ac:dyDescent="0.35">
      <c r="A2" s="108"/>
      <c r="B2" s="108"/>
      <c r="C2" s="108"/>
      <c r="D2" s="108"/>
      <c r="E2" s="108"/>
      <c r="F2" s="108"/>
      <c r="G2" s="108"/>
      <c r="H2" s="108"/>
      <c r="I2" s="108"/>
      <c r="J2" s="108"/>
      <c r="K2" s="108"/>
      <c r="L2" s="108"/>
      <c r="M2" s="108"/>
    </row>
    <row r="3" spans="1:13" s="1" customFormat="1" ht="8.25" customHeight="1" thickBot="1" x14ac:dyDescent="0.4">
      <c r="A3" s="108"/>
      <c r="B3" s="108"/>
      <c r="C3" s="108"/>
      <c r="D3" s="108"/>
      <c r="E3" s="108"/>
      <c r="F3" s="108"/>
      <c r="G3" s="108"/>
      <c r="H3" s="108"/>
      <c r="I3" s="108"/>
      <c r="J3" s="108"/>
      <c r="K3" s="108"/>
      <c r="L3" s="108"/>
      <c r="M3" s="108"/>
    </row>
    <row r="4" spans="1:13" ht="23.15" customHeight="1" x14ac:dyDescent="0.35">
      <c r="A4" s="22" t="s">
        <v>11</v>
      </c>
      <c r="B4" s="150" t="s">
        <v>56</v>
      </c>
      <c r="C4" s="151"/>
      <c r="D4" s="151"/>
      <c r="E4" s="151"/>
      <c r="F4" s="151"/>
      <c r="G4" s="151"/>
      <c r="H4" s="151"/>
      <c r="I4" s="151"/>
      <c r="J4" s="151"/>
      <c r="K4" s="151"/>
      <c r="L4" s="151"/>
      <c r="M4" s="151"/>
    </row>
    <row r="5" spans="1:13" ht="23.15" customHeight="1" x14ac:dyDescent="0.35">
      <c r="A5" s="23" t="s">
        <v>12</v>
      </c>
      <c r="B5" s="153" t="s">
        <v>60</v>
      </c>
      <c r="C5" s="154"/>
      <c r="D5" s="154"/>
      <c r="E5" s="154"/>
      <c r="F5" s="154"/>
      <c r="G5" s="154"/>
      <c r="H5" s="154"/>
      <c r="I5" s="154"/>
      <c r="J5" s="154"/>
      <c r="K5" s="154"/>
      <c r="L5" s="154"/>
      <c r="M5" s="154"/>
    </row>
    <row r="6" spans="1:13" ht="23.15" customHeight="1" x14ac:dyDescent="0.35">
      <c r="A6" s="23" t="s">
        <v>13</v>
      </c>
      <c r="B6" s="153" t="s">
        <v>39</v>
      </c>
      <c r="C6" s="154"/>
      <c r="D6" s="154"/>
      <c r="E6" s="154"/>
      <c r="F6" s="154"/>
      <c r="G6" s="154"/>
      <c r="H6" s="154"/>
      <c r="I6" s="154"/>
      <c r="J6" s="154"/>
      <c r="K6" s="154"/>
      <c r="L6" s="154"/>
      <c r="M6" s="154"/>
    </row>
    <row r="7" spans="1:13" ht="23.15" customHeight="1" x14ac:dyDescent="0.35">
      <c r="A7" s="23" t="s">
        <v>0</v>
      </c>
      <c r="B7" s="153" t="s">
        <v>74</v>
      </c>
      <c r="C7" s="154"/>
      <c r="D7" s="154"/>
      <c r="E7" s="154"/>
      <c r="F7" s="154"/>
      <c r="G7" s="154"/>
      <c r="H7" s="154"/>
      <c r="I7" s="154"/>
      <c r="J7" s="154"/>
      <c r="K7" s="154"/>
      <c r="L7" s="154"/>
      <c r="M7" s="154"/>
    </row>
    <row r="8" spans="1:13" ht="23.15" customHeight="1" thickBot="1" x14ac:dyDescent="0.4">
      <c r="A8" s="24" t="s">
        <v>1</v>
      </c>
      <c r="B8" s="156" t="s">
        <v>75</v>
      </c>
      <c r="C8" s="157"/>
      <c r="D8" s="157"/>
      <c r="E8" s="157"/>
      <c r="F8" s="157"/>
      <c r="G8" s="157"/>
      <c r="H8" s="157"/>
      <c r="I8" s="157"/>
      <c r="J8" s="157"/>
      <c r="K8" s="157"/>
      <c r="L8" s="157"/>
      <c r="M8" s="157"/>
    </row>
    <row r="9" spans="1:13" ht="15.5" x14ac:dyDescent="0.35">
      <c r="A9" s="109"/>
      <c r="B9" s="109"/>
      <c r="C9" s="109"/>
      <c r="D9" s="109"/>
      <c r="E9" s="109"/>
      <c r="F9" s="109"/>
      <c r="G9" s="109"/>
      <c r="H9" s="109"/>
      <c r="I9" s="109"/>
      <c r="J9" s="109"/>
      <c r="K9" s="109"/>
    </row>
    <row r="10" spans="1:13" ht="19" thickBot="1" x14ac:dyDescent="0.5">
      <c r="A10" s="33" t="s">
        <v>70</v>
      </c>
      <c r="B10" s="33"/>
      <c r="C10" s="33"/>
      <c r="D10" s="33"/>
      <c r="E10" s="33"/>
      <c r="F10" s="33"/>
      <c r="G10" s="33"/>
      <c r="H10" s="33"/>
      <c r="I10" s="33"/>
      <c r="J10" s="33"/>
      <c r="K10" s="33"/>
      <c r="L10" s="33"/>
      <c r="M10" s="33"/>
    </row>
    <row r="11" spans="1:13" ht="18.75" customHeight="1" x14ac:dyDescent="0.35">
      <c r="A11" s="110" t="s">
        <v>20</v>
      </c>
      <c r="B11" s="111"/>
      <c r="C11" s="111"/>
      <c r="D11" s="111"/>
      <c r="E11" s="111"/>
      <c r="F11" s="111"/>
      <c r="G11" s="111"/>
      <c r="H11" s="111"/>
      <c r="I11" s="617"/>
      <c r="J11" s="620" t="s">
        <v>15</v>
      </c>
      <c r="K11" s="113"/>
      <c r="L11" s="113"/>
      <c r="M11" s="508"/>
    </row>
    <row r="12" spans="1:13" ht="18.75" customHeight="1" x14ac:dyDescent="0.35">
      <c r="A12" s="124" t="s">
        <v>28</v>
      </c>
      <c r="B12" s="127" t="s">
        <v>27</v>
      </c>
      <c r="C12" s="127" t="s">
        <v>67</v>
      </c>
      <c r="D12" s="130" t="s">
        <v>22</v>
      </c>
      <c r="E12" s="130" t="s">
        <v>23</v>
      </c>
      <c r="F12" s="130" t="s">
        <v>24</v>
      </c>
      <c r="G12" s="133" t="s">
        <v>107</v>
      </c>
      <c r="H12" s="134"/>
      <c r="I12" s="134"/>
      <c r="J12" s="621"/>
      <c r="K12" s="116"/>
      <c r="L12" s="116"/>
      <c r="M12" s="509"/>
    </row>
    <row r="13" spans="1:13" ht="18.75" customHeight="1" x14ac:dyDescent="0.35">
      <c r="A13" s="125"/>
      <c r="B13" s="128"/>
      <c r="C13" s="128"/>
      <c r="D13" s="131"/>
      <c r="E13" s="131"/>
      <c r="F13" s="131"/>
      <c r="G13" s="136" t="s">
        <v>25</v>
      </c>
      <c r="H13" s="133" t="s">
        <v>108</v>
      </c>
      <c r="I13" s="134"/>
      <c r="J13" s="622"/>
      <c r="K13" s="119"/>
      <c r="L13" s="119"/>
      <c r="M13" s="510"/>
    </row>
    <row r="14" spans="1:13" ht="44.15" customHeight="1" thickBot="1" x14ac:dyDescent="0.4">
      <c r="A14" s="126"/>
      <c r="B14" s="129"/>
      <c r="C14" s="129"/>
      <c r="D14" s="132"/>
      <c r="E14" s="132"/>
      <c r="F14" s="132"/>
      <c r="G14" s="137"/>
      <c r="H14" s="34" t="s">
        <v>81</v>
      </c>
      <c r="I14" s="618" t="s">
        <v>2</v>
      </c>
      <c r="J14" s="623" t="s">
        <v>16</v>
      </c>
      <c r="K14" s="36" t="s">
        <v>17</v>
      </c>
      <c r="L14" s="37" t="s">
        <v>18</v>
      </c>
      <c r="M14" s="511" t="s">
        <v>19</v>
      </c>
    </row>
    <row r="15" spans="1:13" ht="183.75" customHeight="1" thickBot="1" x14ac:dyDescent="0.4">
      <c r="A15" s="29" t="s">
        <v>84</v>
      </c>
      <c r="B15" s="30" t="s">
        <v>71</v>
      </c>
      <c r="C15" s="30" t="s">
        <v>72</v>
      </c>
      <c r="D15" s="30" t="s">
        <v>76</v>
      </c>
      <c r="E15" s="31" t="s">
        <v>77</v>
      </c>
      <c r="F15" s="31" t="s">
        <v>73</v>
      </c>
      <c r="G15" s="30">
        <v>1</v>
      </c>
      <c r="H15" s="30">
        <v>1</v>
      </c>
      <c r="I15" s="619"/>
      <c r="J15" s="624" t="s">
        <v>83</v>
      </c>
      <c r="K15" s="32" t="s">
        <v>83</v>
      </c>
      <c r="L15" s="32" t="s">
        <v>83</v>
      </c>
      <c r="M15" s="332" t="s">
        <v>83</v>
      </c>
    </row>
    <row r="17" spans="1:13" ht="19" thickBot="1" x14ac:dyDescent="0.5">
      <c r="A17" s="40" t="s">
        <v>69</v>
      </c>
      <c r="B17" s="40"/>
      <c r="C17" s="40"/>
      <c r="D17" s="40"/>
      <c r="E17" s="40"/>
      <c r="F17" s="40"/>
      <c r="G17" s="40"/>
      <c r="H17" s="40"/>
      <c r="I17" s="40"/>
      <c r="J17" s="40"/>
      <c r="K17" s="40"/>
      <c r="L17" s="40"/>
      <c r="M17" s="40"/>
    </row>
    <row r="18" spans="1:13" ht="43.4" customHeight="1" x14ac:dyDescent="0.35">
      <c r="A18" s="146" t="s">
        <v>4</v>
      </c>
      <c r="B18" s="144" t="s">
        <v>109</v>
      </c>
      <c r="C18" s="138"/>
      <c r="D18" s="142" t="s">
        <v>10</v>
      </c>
      <c r="E18" s="138" t="s">
        <v>67</v>
      </c>
    </row>
    <row r="19" spans="1:13" ht="30.5" customHeight="1" thickBot="1" x14ac:dyDescent="0.4">
      <c r="A19" s="147"/>
      <c r="B19" s="48" t="s">
        <v>3</v>
      </c>
      <c r="C19" s="49" t="s">
        <v>2</v>
      </c>
      <c r="D19" s="143"/>
      <c r="E19" s="139"/>
    </row>
    <row r="20" spans="1:13" ht="50" customHeight="1" x14ac:dyDescent="0.35">
      <c r="A20" s="45" t="s">
        <v>99</v>
      </c>
      <c r="B20" s="55"/>
      <c r="C20" s="54"/>
      <c r="D20" s="61" t="s">
        <v>85</v>
      </c>
      <c r="E20" s="58" t="s">
        <v>72</v>
      </c>
    </row>
    <row r="21" spans="1:13" ht="30" customHeight="1" x14ac:dyDescent="0.35">
      <c r="A21" s="145" t="s">
        <v>78</v>
      </c>
      <c r="B21" s="141"/>
      <c r="C21" s="140"/>
      <c r="D21" s="62" t="s">
        <v>85</v>
      </c>
      <c r="E21" s="59" t="s">
        <v>72</v>
      </c>
    </row>
    <row r="22" spans="1:13" ht="30" customHeight="1" x14ac:dyDescent="0.35">
      <c r="A22" s="145"/>
      <c r="B22" s="141"/>
      <c r="C22" s="140"/>
      <c r="D22" s="62" t="s">
        <v>85</v>
      </c>
      <c r="E22" s="59" t="s">
        <v>72</v>
      </c>
    </row>
    <row r="23" spans="1:13" ht="50" customHeight="1" x14ac:dyDescent="0.35">
      <c r="A23" s="46" t="s">
        <v>79</v>
      </c>
      <c r="B23" s="56"/>
      <c r="C23" s="52"/>
      <c r="D23" s="62" t="s">
        <v>85</v>
      </c>
      <c r="E23" s="59" t="s">
        <v>72</v>
      </c>
    </row>
    <row r="24" spans="1:13" ht="50" customHeight="1" thickBot="1" x14ac:dyDescent="0.4">
      <c r="A24" s="47" t="s">
        <v>80</v>
      </c>
      <c r="B24" s="57"/>
      <c r="C24" s="53"/>
      <c r="D24" s="63" t="s">
        <v>85</v>
      </c>
      <c r="E24" s="60" t="s">
        <v>72</v>
      </c>
    </row>
    <row r="25" spans="1:13" x14ac:dyDescent="0.35">
      <c r="A25" s="12"/>
    </row>
  </sheetData>
  <mergeCells count="25">
    <mergeCell ref="B7:M7"/>
    <mergeCell ref="B8:M8"/>
    <mergeCell ref="A21:A22"/>
    <mergeCell ref="A18:A19"/>
    <mergeCell ref="E18:E19"/>
    <mergeCell ref="C21:C22"/>
    <mergeCell ref="H13:I13"/>
    <mergeCell ref="B21:B22"/>
    <mergeCell ref="D18:D19"/>
    <mergeCell ref="B18:C18"/>
    <mergeCell ref="A1:M3"/>
    <mergeCell ref="A9:K9"/>
    <mergeCell ref="A11:I11"/>
    <mergeCell ref="J11:M13"/>
    <mergeCell ref="A12:A14"/>
    <mergeCell ref="B12:B14"/>
    <mergeCell ref="C12:C14"/>
    <mergeCell ref="D12:D14"/>
    <mergeCell ref="E12:E14"/>
    <mergeCell ref="F12:F14"/>
    <mergeCell ref="G12:I12"/>
    <mergeCell ref="G13:G14"/>
    <mergeCell ref="B4:M4"/>
    <mergeCell ref="B5:M5"/>
    <mergeCell ref="B6:M6"/>
  </mergeCells>
  <dataValidations count="10">
    <dataValidation allowBlank="1" showInputMessage="1" showErrorMessage="1" promptTitle="Meta global " prompt="Expresión de un objetivo (producto o subproducto a entregar) presentado en términos cuantitativos." sqref="G13"/>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Probabilidad" prompt="Indique la probabilidad de ocurrencia del riesgo según la siguiente escala:_x000a__x000a_Remoto (0-25%)_x000a_Poco probable (26-50%)_x000a_Probable (51-75%)_x000a_Muy Probable (76-100%)" sqref="K14"/>
    <dataValidation allowBlank="1" showInputMessage="1" showErrorMessage="1" promptTitle="Acciones de Mitigación" prompt="Incluya acciones de prevención para la reducción de ocurrencia de riesgos" sqref="M14"/>
    <dataValidation allowBlank="1" showInputMessage="1" showErrorMessage="1" promptTitle="Involucrados" prompt="Incluya las áreas que contribuyen al logro del producto. Aplica para instituciones externas._x000a_" sqref="F12"/>
    <dataValidation allowBlank="1" showInputMessage="1" showErrorMessage="1" promptTitle="Unidad de medida" prompt="Es una herramienta de medición del producto. Solo mide, no opina. Ejemplo: Técnicos capacitados." sqref="D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Producto" prompt="Son bienes y/o servicios que la institución entrega a la población o a otras instituciones. Constituyen la “razón de ser” de la institución." sqref="A12"/>
    <dataValidation type="list" allowBlank="1" showInputMessage="1" showErrorMessage="1" sqref="B5">
      <formula1>INDIRECT($B$4)</formula1>
    </dataValidation>
    <dataValidation type="list" allowBlank="1" showInputMessage="1" showErrorMessage="1" sqref="B6">
      <formula1>INDIRECT($B$5)</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Sheet2!$A$20:$A$22</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0"/>
  <sheetViews>
    <sheetView zoomScale="64" zoomScaleNormal="64" workbookViewId="0">
      <selection activeCell="N8" sqref="N1:N1048576"/>
    </sheetView>
  </sheetViews>
  <sheetFormatPr baseColWidth="10" defaultColWidth="10.7265625" defaultRowHeight="14.5" x14ac:dyDescent="0.35"/>
  <cols>
    <col min="1" max="1" width="30.36328125" customWidth="1"/>
    <col min="2" max="9" width="16.7265625" customWidth="1"/>
    <col min="10" max="10" width="19.26953125" customWidth="1"/>
    <col min="11" max="12" width="16.7265625" customWidth="1"/>
    <col min="13" max="13" width="24" customWidth="1"/>
  </cols>
  <sheetData>
    <row r="1" spans="1:13" s="1" customFormat="1" ht="66" customHeight="1" x14ac:dyDescent="0.35">
      <c r="A1" s="159" t="s">
        <v>106</v>
      </c>
      <c r="B1" s="159"/>
      <c r="C1" s="159"/>
      <c r="D1" s="159"/>
      <c r="E1" s="159"/>
      <c r="F1" s="159"/>
      <c r="G1" s="159"/>
      <c r="H1" s="159"/>
      <c r="I1" s="159"/>
      <c r="J1" s="159"/>
      <c r="K1" s="159"/>
      <c r="L1" s="159"/>
      <c r="M1" s="159"/>
    </row>
    <row r="2" spans="1:13" s="1" customFormat="1" ht="18.649999999999999" customHeight="1" thickBot="1" x14ac:dyDescent="0.4">
      <c r="A2" s="159"/>
      <c r="B2" s="159"/>
      <c r="C2" s="159"/>
      <c r="D2" s="159"/>
      <c r="E2" s="159"/>
      <c r="F2" s="159"/>
      <c r="G2" s="159"/>
      <c r="H2" s="159"/>
      <c r="I2" s="159"/>
      <c r="J2" s="159"/>
      <c r="K2" s="159"/>
      <c r="L2" s="159"/>
      <c r="M2" s="159"/>
    </row>
    <row r="3" spans="1:13" ht="23.15" customHeight="1" x14ac:dyDescent="0.35">
      <c r="A3" s="22" t="s">
        <v>11</v>
      </c>
      <c r="B3" s="389" t="s">
        <v>57</v>
      </c>
      <c r="C3" s="390"/>
      <c r="D3" s="390"/>
      <c r="E3" s="390"/>
      <c r="F3" s="390"/>
      <c r="G3" s="390"/>
      <c r="H3" s="390"/>
      <c r="I3" s="390"/>
      <c r="J3" s="390"/>
      <c r="K3" s="390"/>
      <c r="L3" s="390"/>
      <c r="M3" s="390"/>
    </row>
    <row r="4" spans="1:13" ht="23.15" customHeight="1" x14ac:dyDescent="0.35">
      <c r="A4" s="23" t="s">
        <v>12</v>
      </c>
      <c r="B4" s="391" t="s">
        <v>63</v>
      </c>
      <c r="C4" s="392"/>
      <c r="D4" s="392"/>
      <c r="E4" s="392"/>
      <c r="F4" s="392"/>
      <c r="G4" s="392"/>
      <c r="H4" s="392"/>
      <c r="I4" s="392"/>
      <c r="J4" s="392"/>
      <c r="K4" s="392"/>
      <c r="L4" s="392"/>
      <c r="M4" s="392"/>
    </row>
    <row r="5" spans="1:13" ht="23.15" customHeight="1" x14ac:dyDescent="0.35">
      <c r="A5" s="23" t="s">
        <v>13</v>
      </c>
      <c r="B5" s="391" t="s">
        <v>47</v>
      </c>
      <c r="C5" s="392"/>
      <c r="D5" s="392"/>
      <c r="E5" s="392"/>
      <c r="F5" s="392"/>
      <c r="G5" s="392"/>
      <c r="H5" s="392"/>
      <c r="I5" s="392"/>
      <c r="J5" s="392"/>
      <c r="K5" s="392"/>
      <c r="L5" s="392"/>
      <c r="M5" s="392"/>
    </row>
    <row r="6" spans="1:13" ht="23.15" customHeight="1" x14ac:dyDescent="0.35">
      <c r="A6" s="23" t="s">
        <v>0</v>
      </c>
      <c r="B6" s="153" t="s">
        <v>196</v>
      </c>
      <c r="C6" s="154"/>
      <c r="D6" s="154"/>
      <c r="E6" s="154"/>
      <c r="F6" s="154"/>
      <c r="G6" s="154"/>
      <c r="H6" s="154"/>
      <c r="I6" s="154"/>
      <c r="J6" s="154"/>
      <c r="K6" s="154"/>
      <c r="L6" s="154"/>
      <c r="M6" s="154"/>
    </row>
    <row r="7" spans="1:13" ht="23.15" customHeight="1" thickBot="1" x14ac:dyDescent="0.4">
      <c r="A7" s="24" t="s">
        <v>1</v>
      </c>
      <c r="B7" s="156" t="s">
        <v>212</v>
      </c>
      <c r="C7" s="157"/>
      <c r="D7" s="157"/>
      <c r="E7" s="157"/>
      <c r="F7" s="157"/>
      <c r="G7" s="157"/>
      <c r="H7" s="157"/>
      <c r="I7" s="157"/>
      <c r="J7" s="157"/>
      <c r="K7" s="157"/>
      <c r="L7" s="157"/>
      <c r="M7" s="157"/>
    </row>
    <row r="8" spans="1:13" ht="15.5" x14ac:dyDescent="0.35">
      <c r="A8" s="109"/>
      <c r="B8" s="109"/>
      <c r="C8" s="109"/>
      <c r="D8" s="109"/>
      <c r="E8" s="109"/>
      <c r="F8" s="109"/>
      <c r="G8" s="109"/>
      <c r="H8" s="109"/>
      <c r="I8" s="109"/>
      <c r="J8" s="109"/>
      <c r="K8" s="109"/>
    </row>
    <row r="9" spans="1:13" ht="19" thickBot="1" x14ac:dyDescent="0.5">
      <c r="A9" s="363" t="s">
        <v>70</v>
      </c>
      <c r="B9" s="40"/>
      <c r="C9" s="40"/>
      <c r="D9" s="40"/>
      <c r="E9" s="40"/>
      <c r="F9" s="40"/>
      <c r="G9" s="40"/>
      <c r="H9" s="40"/>
      <c r="I9" s="40"/>
      <c r="J9" s="40"/>
      <c r="K9" s="40"/>
      <c r="L9" s="40"/>
      <c r="M9" s="40"/>
    </row>
    <row r="10" spans="1:13" ht="18.75" customHeight="1" x14ac:dyDescent="0.35">
      <c r="A10" s="364" t="s">
        <v>20</v>
      </c>
      <c r="B10" s="111"/>
      <c r="C10" s="111"/>
      <c r="D10" s="111"/>
      <c r="E10" s="111"/>
      <c r="F10" s="111"/>
      <c r="G10" s="111"/>
      <c r="H10" s="111"/>
      <c r="I10" s="111"/>
      <c r="J10" s="112" t="s">
        <v>15</v>
      </c>
      <c r="K10" s="113"/>
      <c r="L10" s="113"/>
      <c r="M10" s="114"/>
    </row>
    <row r="11" spans="1:13"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3" ht="18.75" customHeight="1" x14ac:dyDescent="0.35">
      <c r="A12" s="125"/>
      <c r="B12" s="128"/>
      <c r="C12" s="128"/>
      <c r="D12" s="131"/>
      <c r="E12" s="131"/>
      <c r="F12" s="131"/>
      <c r="G12" s="136" t="s">
        <v>25</v>
      </c>
      <c r="H12" s="133" t="s">
        <v>108</v>
      </c>
      <c r="I12" s="135"/>
      <c r="J12" s="118"/>
      <c r="K12" s="119"/>
      <c r="L12" s="119"/>
      <c r="M12" s="120"/>
    </row>
    <row r="13" spans="1:13" ht="44.15" customHeight="1" thickBot="1" x14ac:dyDescent="0.4">
      <c r="A13" s="126"/>
      <c r="B13" s="129"/>
      <c r="C13" s="129"/>
      <c r="D13" s="132"/>
      <c r="E13" s="132"/>
      <c r="F13" s="132"/>
      <c r="G13" s="137"/>
      <c r="H13" s="34" t="s">
        <v>81</v>
      </c>
      <c r="I13" s="34" t="s">
        <v>2</v>
      </c>
      <c r="J13" s="35" t="s">
        <v>16</v>
      </c>
      <c r="K13" s="36" t="s">
        <v>17</v>
      </c>
      <c r="L13" s="37" t="s">
        <v>18</v>
      </c>
      <c r="M13" s="38" t="s">
        <v>19</v>
      </c>
    </row>
    <row r="14" spans="1:13" ht="189.9" customHeight="1" x14ac:dyDescent="0.35">
      <c r="A14" s="393" t="s">
        <v>213</v>
      </c>
      <c r="B14" s="292" t="s">
        <v>86</v>
      </c>
      <c r="C14" s="292" t="s">
        <v>72</v>
      </c>
      <c r="D14" s="241" t="s">
        <v>214</v>
      </c>
      <c r="E14" s="241" t="s">
        <v>215</v>
      </c>
      <c r="F14" s="241" t="s">
        <v>216</v>
      </c>
      <c r="G14" s="292">
        <v>1</v>
      </c>
      <c r="H14" s="292"/>
      <c r="I14" s="292">
        <v>1</v>
      </c>
      <c r="J14" s="394" t="s">
        <v>217</v>
      </c>
      <c r="K14" s="395" t="s">
        <v>218</v>
      </c>
      <c r="L14" s="241" t="s">
        <v>219</v>
      </c>
      <c r="M14" s="396" t="s">
        <v>220</v>
      </c>
    </row>
    <row r="16" spans="1:13" ht="19" thickBot="1" x14ac:dyDescent="0.5">
      <c r="A16" s="40" t="s">
        <v>69</v>
      </c>
      <c r="B16" s="40"/>
      <c r="C16" s="40"/>
      <c r="D16" s="40"/>
      <c r="E16" s="40"/>
      <c r="F16" s="40"/>
      <c r="G16" s="40"/>
      <c r="H16" s="40"/>
      <c r="I16" s="40"/>
      <c r="J16" s="40"/>
      <c r="K16" s="40"/>
      <c r="L16" s="40"/>
      <c r="M16" s="40"/>
    </row>
    <row r="17" spans="1:6" ht="43.4" customHeight="1" x14ac:dyDescent="0.35">
      <c r="A17" s="148" t="s">
        <v>4</v>
      </c>
      <c r="B17" s="191" t="s">
        <v>109</v>
      </c>
      <c r="C17" s="192"/>
      <c r="D17" s="193" t="s">
        <v>10</v>
      </c>
      <c r="E17" s="142" t="s">
        <v>67</v>
      </c>
      <c r="F17" s="8"/>
    </row>
    <row r="18" spans="1:6" ht="44.15" customHeight="1" thickBot="1" x14ac:dyDescent="0.4">
      <c r="A18" s="368"/>
      <c r="B18" s="41" t="s">
        <v>3</v>
      </c>
      <c r="C18" s="41" t="s">
        <v>2</v>
      </c>
      <c r="D18" s="370"/>
      <c r="E18" s="143"/>
    </row>
    <row r="19" spans="1:6" ht="30" customHeight="1" x14ac:dyDescent="0.35">
      <c r="A19" s="50" t="s">
        <v>221</v>
      </c>
      <c r="B19" s="397"/>
      <c r="C19" s="398"/>
      <c r="D19" s="399" t="s">
        <v>115</v>
      </c>
      <c r="E19" s="93" t="s">
        <v>72</v>
      </c>
    </row>
    <row r="20" spans="1:6" ht="30" customHeight="1" x14ac:dyDescent="0.35">
      <c r="A20" s="375" t="s">
        <v>222</v>
      </c>
      <c r="B20" s="401"/>
      <c r="C20" s="402"/>
      <c r="D20" s="11" t="s">
        <v>115</v>
      </c>
      <c r="E20" s="95" t="s">
        <v>105</v>
      </c>
    </row>
    <row r="21" spans="1:6" ht="30" customHeight="1" x14ac:dyDescent="0.35">
      <c r="A21" s="375"/>
      <c r="B21" s="401"/>
      <c r="C21" s="402"/>
      <c r="D21" s="11" t="s">
        <v>115</v>
      </c>
      <c r="E21" s="95" t="s">
        <v>105</v>
      </c>
    </row>
    <row r="22" spans="1:6" ht="30" customHeight="1" x14ac:dyDescent="0.35">
      <c r="A22" s="375"/>
      <c r="B22" s="401"/>
      <c r="C22" s="402"/>
      <c r="D22" s="11" t="s">
        <v>115</v>
      </c>
      <c r="E22" s="95" t="s">
        <v>105</v>
      </c>
    </row>
    <row r="23" spans="1:6" ht="30" customHeight="1" x14ac:dyDescent="0.35">
      <c r="A23" s="375" t="s">
        <v>223</v>
      </c>
      <c r="B23" s="401"/>
      <c r="C23" s="401"/>
      <c r="D23" s="11" t="s">
        <v>115</v>
      </c>
      <c r="E23" s="95" t="s">
        <v>105</v>
      </c>
    </row>
    <row r="24" spans="1:6" ht="30" customHeight="1" x14ac:dyDescent="0.35">
      <c r="A24" s="375"/>
      <c r="B24" s="401"/>
      <c r="C24" s="401"/>
      <c r="D24" s="11" t="s">
        <v>115</v>
      </c>
      <c r="E24" s="95" t="s">
        <v>105</v>
      </c>
    </row>
    <row r="25" spans="1:6" ht="30" customHeight="1" x14ac:dyDescent="0.35">
      <c r="A25" s="375"/>
      <c r="B25" s="401"/>
      <c r="C25" s="401"/>
      <c r="D25" s="11" t="s">
        <v>115</v>
      </c>
      <c r="E25" s="95" t="s">
        <v>105</v>
      </c>
    </row>
    <row r="26" spans="1:6" ht="30" customHeight="1" x14ac:dyDescent="0.35">
      <c r="A26" s="384" t="s">
        <v>224</v>
      </c>
      <c r="B26" s="402"/>
      <c r="C26" s="401"/>
      <c r="D26" s="11" t="s">
        <v>115</v>
      </c>
      <c r="E26" s="95" t="s">
        <v>105</v>
      </c>
    </row>
    <row r="27" spans="1:6" ht="30" customHeight="1" x14ac:dyDescent="0.35">
      <c r="A27" s="386"/>
      <c r="B27" s="402"/>
      <c r="C27" s="401"/>
      <c r="D27" s="11" t="s">
        <v>115</v>
      </c>
      <c r="E27" s="95" t="s">
        <v>105</v>
      </c>
    </row>
    <row r="28" spans="1:6" ht="30" customHeight="1" x14ac:dyDescent="0.35">
      <c r="A28" s="386"/>
      <c r="B28" s="402"/>
      <c r="C28" s="401"/>
      <c r="D28" s="11" t="s">
        <v>115</v>
      </c>
      <c r="E28" s="95" t="s">
        <v>105</v>
      </c>
    </row>
    <row r="29" spans="1:6" ht="30" customHeight="1" x14ac:dyDescent="0.35">
      <c r="A29" s="386"/>
      <c r="B29" s="403"/>
      <c r="C29" s="376"/>
      <c r="D29" s="387" t="s">
        <v>115</v>
      </c>
      <c r="E29" s="404" t="s">
        <v>72</v>
      </c>
    </row>
    <row r="30" spans="1:6" x14ac:dyDescent="0.35">
      <c r="A30" s="388"/>
      <c r="B30" s="388"/>
      <c r="C30" s="388"/>
      <c r="D30" s="388"/>
      <c r="E30" s="388"/>
    </row>
  </sheetData>
  <mergeCells count="31">
    <mergeCell ref="A23:A25"/>
    <mergeCell ref="B23:B25"/>
    <mergeCell ref="C23:C25"/>
    <mergeCell ref="A26:A29"/>
    <mergeCell ref="B26:B29"/>
    <mergeCell ref="C26:C29"/>
    <mergeCell ref="B17:C17"/>
    <mergeCell ref="D17:D18"/>
    <mergeCell ref="E17:E18"/>
    <mergeCell ref="A20:A22"/>
    <mergeCell ref="B20:B22"/>
    <mergeCell ref="C20:C22"/>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type="list" allowBlank="1" showInputMessage="1" showErrorMessage="1" sqref="B5">
      <formula1>INDIRECT($B$4)</formula1>
    </dataValidation>
    <dataValidation type="list" allowBlank="1" showInputMessage="1" showErrorMessage="1" sqref="B4">
      <formula1>INDIRECT($B$3)</formula1>
    </dataValidation>
    <dataValidation allowBlank="1" showInputMessage="1" showErrorMessage="1" promptTitle="Producto" prompt="Son bienes y/o servicios que la institución entrega a la población o a otras instituciones. Constituyen la “razón de ser” de la institución." sqref="A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Unidad de medida" prompt="Es una herramienta de medición del producto. Solo mide, no opina. Ejemplo: Técnicos capacitados." sqref="D11"/>
    <dataValidation allowBlank="1" showInputMessage="1" showErrorMessage="1" promptTitle="Involucrados" prompt="Incluya las áreas que contribuyen al logro del producto. Aplica para instituciones externas._x000a_" sqref="F11"/>
    <dataValidation allowBlank="1" showInputMessage="1" showErrorMessage="1" promptTitle="Acciones de Mitigación" prompt="Incluya acciones de prevención para la reducción de ocurrencia de riesgos" sqref="M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Meta global " prompt="Expresión de un objetivo (producto o subproducto a entregar) presentado en términos cuantitativos." sqref="G12"/>
  </dataValidations>
  <printOptions horizontalCentered="1"/>
  <pageMargins left="0.23622047244094491" right="0.23622047244094491" top="0.55118110236220474" bottom="0.55118110236220474" header="0" footer="0"/>
  <pageSetup scale="5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'C:\Users\Avasquez\Documents\[Matrix poa.xlsx]Sheet2'!#REF!</xm:f>
          </x14:formula1>
          <xm:sqref>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0"/>
  <sheetViews>
    <sheetView zoomScale="59" zoomScaleNormal="59" workbookViewId="0">
      <selection activeCell="J34" sqref="J34"/>
    </sheetView>
  </sheetViews>
  <sheetFormatPr baseColWidth="10" defaultColWidth="10.7265625" defaultRowHeight="14.5" x14ac:dyDescent="0.35"/>
  <cols>
    <col min="1" max="1" width="30.36328125" customWidth="1"/>
    <col min="2" max="2" width="19.7265625" customWidth="1"/>
    <col min="3" max="12" width="15.7265625" style="213" customWidth="1"/>
    <col min="13" max="13" width="24" customWidth="1"/>
  </cols>
  <sheetData>
    <row r="1" spans="1:13" s="1" customFormat="1" ht="66" customHeight="1" x14ac:dyDescent="0.35">
      <c r="A1" s="159" t="s">
        <v>106</v>
      </c>
      <c r="B1" s="159"/>
      <c r="C1" s="159"/>
      <c r="D1" s="159"/>
      <c r="E1" s="159"/>
      <c r="F1" s="159"/>
      <c r="G1" s="159"/>
      <c r="H1" s="159"/>
      <c r="I1" s="159"/>
      <c r="J1" s="159"/>
      <c r="K1" s="159"/>
      <c r="L1" s="159"/>
      <c r="M1" s="159"/>
    </row>
    <row r="2" spans="1:13" s="1" customFormat="1" ht="18.649999999999999" customHeight="1" thickBot="1" x14ac:dyDescent="0.4">
      <c r="A2" s="159"/>
      <c r="B2" s="159"/>
      <c r="C2" s="159"/>
      <c r="D2" s="159"/>
      <c r="E2" s="159"/>
      <c r="F2" s="159"/>
      <c r="G2" s="159"/>
      <c r="H2" s="159"/>
      <c r="I2" s="159"/>
      <c r="J2" s="159"/>
      <c r="K2" s="159"/>
      <c r="L2" s="159"/>
      <c r="M2" s="159"/>
    </row>
    <row r="3" spans="1:13" ht="23.15" customHeight="1" x14ac:dyDescent="0.35">
      <c r="A3" s="22" t="s">
        <v>11</v>
      </c>
      <c r="B3" s="150" t="s">
        <v>57</v>
      </c>
      <c r="C3" s="151"/>
      <c r="D3" s="151"/>
      <c r="E3" s="151"/>
      <c r="F3" s="151"/>
      <c r="G3" s="151"/>
      <c r="H3" s="151"/>
      <c r="I3" s="151"/>
      <c r="J3" s="151"/>
      <c r="K3" s="151"/>
      <c r="L3" s="151"/>
      <c r="M3" s="151"/>
    </row>
    <row r="4" spans="1:13" ht="23.15" customHeight="1" x14ac:dyDescent="0.35">
      <c r="A4" s="23" t="s">
        <v>12</v>
      </c>
      <c r="B4" s="153" t="s">
        <v>63</v>
      </c>
      <c r="C4" s="154"/>
      <c r="D4" s="154"/>
      <c r="E4" s="154"/>
      <c r="F4" s="154"/>
      <c r="G4" s="154"/>
      <c r="H4" s="154"/>
      <c r="I4" s="154"/>
      <c r="J4" s="154"/>
      <c r="K4" s="154"/>
      <c r="L4" s="154"/>
      <c r="M4" s="154"/>
    </row>
    <row r="5" spans="1:13" ht="23.15" customHeight="1" x14ac:dyDescent="0.35">
      <c r="A5" s="23" t="s">
        <v>13</v>
      </c>
      <c r="B5" s="153" t="s">
        <v>47</v>
      </c>
      <c r="C5" s="154"/>
      <c r="D5" s="154"/>
      <c r="E5" s="154"/>
      <c r="F5" s="154"/>
      <c r="G5" s="154"/>
      <c r="H5" s="154"/>
      <c r="I5" s="154"/>
      <c r="J5" s="154"/>
      <c r="K5" s="154"/>
      <c r="L5" s="154"/>
      <c r="M5" s="154"/>
    </row>
    <row r="6" spans="1:13" ht="23.15" customHeight="1" x14ac:dyDescent="0.35">
      <c r="A6" s="23" t="s">
        <v>0</v>
      </c>
      <c r="B6" s="153" t="s">
        <v>196</v>
      </c>
      <c r="C6" s="154"/>
      <c r="D6" s="154"/>
      <c r="E6" s="154"/>
      <c r="F6" s="154"/>
      <c r="G6" s="154"/>
      <c r="H6" s="154"/>
      <c r="I6" s="154"/>
      <c r="J6" s="154"/>
      <c r="K6" s="154"/>
      <c r="L6" s="154"/>
      <c r="M6" s="154"/>
    </row>
    <row r="7" spans="1:13" ht="23.15" customHeight="1" thickBot="1" x14ac:dyDescent="0.4">
      <c r="A7" s="24" t="s">
        <v>1</v>
      </c>
      <c r="B7" s="156" t="s">
        <v>225</v>
      </c>
      <c r="C7" s="157"/>
      <c r="D7" s="157"/>
      <c r="E7" s="157"/>
      <c r="F7" s="157"/>
      <c r="G7" s="157"/>
      <c r="H7" s="157"/>
      <c r="I7" s="157"/>
      <c r="J7" s="157"/>
      <c r="K7" s="157"/>
      <c r="L7" s="157"/>
      <c r="M7" s="157"/>
    </row>
    <row r="8" spans="1:13" ht="15.5" x14ac:dyDescent="0.35">
      <c r="A8" s="109"/>
      <c r="B8" s="109"/>
      <c r="C8" s="109"/>
      <c r="D8" s="109"/>
      <c r="E8" s="109"/>
      <c r="F8" s="109"/>
      <c r="G8" s="109"/>
      <c r="H8" s="109"/>
      <c r="I8" s="109"/>
      <c r="J8" s="109"/>
      <c r="K8" s="109"/>
    </row>
    <row r="9" spans="1:13" ht="19" thickBot="1" x14ac:dyDescent="0.5">
      <c r="A9" s="363" t="s">
        <v>70</v>
      </c>
      <c r="B9" s="40"/>
      <c r="C9" s="405"/>
      <c r="D9" s="405"/>
      <c r="E9" s="405"/>
      <c r="F9" s="405"/>
      <c r="G9" s="405"/>
      <c r="H9" s="405"/>
      <c r="I9" s="405"/>
      <c r="J9" s="405"/>
      <c r="K9" s="405"/>
      <c r="L9" s="405"/>
      <c r="M9" s="40"/>
    </row>
    <row r="10" spans="1:13" ht="18.75" customHeight="1" x14ac:dyDescent="0.35">
      <c r="A10" s="364" t="s">
        <v>20</v>
      </c>
      <c r="B10" s="111"/>
      <c r="C10" s="111"/>
      <c r="D10" s="111"/>
      <c r="E10" s="111"/>
      <c r="F10" s="111"/>
      <c r="G10" s="111"/>
      <c r="H10" s="111"/>
      <c r="I10" s="111"/>
      <c r="J10" s="112" t="s">
        <v>15</v>
      </c>
      <c r="K10" s="113"/>
      <c r="L10" s="113"/>
      <c r="M10" s="114"/>
    </row>
    <row r="11" spans="1:13"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3" ht="18.75" customHeight="1" x14ac:dyDescent="0.35">
      <c r="A12" s="125"/>
      <c r="B12" s="128"/>
      <c r="C12" s="128"/>
      <c r="D12" s="131"/>
      <c r="E12" s="131"/>
      <c r="F12" s="131"/>
      <c r="G12" s="136" t="s">
        <v>25</v>
      </c>
      <c r="H12" s="133" t="s">
        <v>108</v>
      </c>
      <c r="I12" s="135"/>
      <c r="J12" s="118"/>
      <c r="K12" s="119"/>
      <c r="L12" s="119"/>
      <c r="M12" s="120"/>
    </row>
    <row r="13" spans="1:13" ht="44.15" customHeight="1" thickBot="1" x14ac:dyDescent="0.4">
      <c r="A13" s="126"/>
      <c r="B13" s="129"/>
      <c r="C13" s="129"/>
      <c r="D13" s="132"/>
      <c r="E13" s="132"/>
      <c r="F13" s="132"/>
      <c r="G13" s="137"/>
      <c r="H13" s="34" t="s">
        <v>81</v>
      </c>
      <c r="I13" s="34" t="s">
        <v>2</v>
      </c>
      <c r="J13" s="35" t="s">
        <v>16</v>
      </c>
      <c r="K13" s="36" t="s">
        <v>17</v>
      </c>
      <c r="L13" s="37" t="s">
        <v>18</v>
      </c>
      <c r="M13" s="38" t="s">
        <v>19</v>
      </c>
    </row>
    <row r="14" spans="1:13" ht="213.75" customHeight="1" thickBot="1" x14ac:dyDescent="0.4">
      <c r="A14" s="406" t="s">
        <v>226</v>
      </c>
      <c r="B14" s="407" t="s">
        <v>86</v>
      </c>
      <c r="C14" s="407" t="s">
        <v>72</v>
      </c>
      <c r="D14" s="408" t="s">
        <v>227</v>
      </c>
      <c r="E14" s="409" t="s">
        <v>228</v>
      </c>
      <c r="F14" s="410" t="s">
        <v>229</v>
      </c>
      <c r="G14" s="407">
        <v>1</v>
      </c>
      <c r="H14" s="407"/>
      <c r="I14" s="407">
        <v>1</v>
      </c>
      <c r="J14" s="411" t="s">
        <v>230</v>
      </c>
      <c r="K14" s="187" t="s">
        <v>231</v>
      </c>
      <c r="L14" s="410" t="s">
        <v>232</v>
      </c>
      <c r="M14" s="412" t="s">
        <v>233</v>
      </c>
    </row>
    <row r="16" spans="1:13" ht="19" thickBot="1" x14ac:dyDescent="0.5">
      <c r="A16" s="40" t="s">
        <v>69</v>
      </c>
      <c r="B16" s="40"/>
      <c r="C16" s="405"/>
      <c r="D16" s="405"/>
      <c r="E16" s="405"/>
      <c r="F16" s="405"/>
      <c r="G16" s="405"/>
      <c r="H16" s="405"/>
      <c r="I16" s="405"/>
      <c r="J16" s="405"/>
      <c r="K16" s="405"/>
      <c r="L16" s="405"/>
      <c r="M16" s="40"/>
    </row>
    <row r="17" spans="1:12" ht="43.4" customHeight="1" x14ac:dyDescent="0.35">
      <c r="A17" s="148" t="s">
        <v>4</v>
      </c>
      <c r="B17" s="191" t="s">
        <v>109</v>
      </c>
      <c r="C17" s="192"/>
      <c r="D17" s="193" t="s">
        <v>10</v>
      </c>
      <c r="E17" s="142" t="s">
        <v>67</v>
      </c>
      <c r="F17"/>
      <c r="G17"/>
      <c r="H17"/>
      <c r="I17"/>
      <c r="J17"/>
      <c r="K17"/>
      <c r="L17"/>
    </row>
    <row r="18" spans="1:12" ht="34.25" customHeight="1" thickBot="1" x14ac:dyDescent="0.4">
      <c r="A18" s="368"/>
      <c r="B18" s="41" t="s">
        <v>3</v>
      </c>
      <c r="C18" s="41" t="s">
        <v>2</v>
      </c>
      <c r="D18" s="370"/>
      <c r="E18" s="143"/>
      <c r="F18"/>
      <c r="G18"/>
      <c r="H18"/>
      <c r="I18"/>
      <c r="J18"/>
      <c r="K18"/>
      <c r="L18"/>
    </row>
    <row r="19" spans="1:12" ht="30" customHeight="1" x14ac:dyDescent="0.35">
      <c r="A19" s="413" t="s">
        <v>234</v>
      </c>
      <c r="B19" s="414"/>
      <c r="C19" s="415"/>
      <c r="D19" s="416" t="s">
        <v>235</v>
      </c>
      <c r="E19" s="417" t="s">
        <v>72</v>
      </c>
      <c r="F19"/>
      <c r="G19"/>
      <c r="H19"/>
      <c r="I19"/>
      <c r="J19"/>
      <c r="K19"/>
      <c r="L19"/>
    </row>
    <row r="20" spans="1:12" ht="30" customHeight="1" x14ac:dyDescent="0.35">
      <c r="A20" s="418"/>
      <c r="B20" s="419"/>
      <c r="C20" s="420"/>
      <c r="D20" s="383" t="s">
        <v>235</v>
      </c>
      <c r="E20" s="421" t="s">
        <v>72</v>
      </c>
      <c r="F20"/>
      <c r="G20"/>
      <c r="H20"/>
      <c r="I20"/>
      <c r="J20"/>
      <c r="K20"/>
      <c r="L20"/>
    </row>
    <row r="21" spans="1:12" ht="30" customHeight="1" x14ac:dyDescent="0.35">
      <c r="A21" s="418"/>
      <c r="B21" s="419"/>
      <c r="C21" s="420"/>
      <c r="D21" s="383" t="s">
        <v>235</v>
      </c>
      <c r="E21" s="421" t="s">
        <v>72</v>
      </c>
      <c r="F21"/>
      <c r="G21"/>
      <c r="H21"/>
      <c r="I21"/>
      <c r="J21"/>
      <c r="K21"/>
      <c r="L21"/>
    </row>
    <row r="22" spans="1:12" ht="30" customHeight="1" x14ac:dyDescent="0.35">
      <c r="A22" s="375" t="s">
        <v>236</v>
      </c>
      <c r="B22" s="401"/>
      <c r="C22" s="420"/>
      <c r="D22" s="383" t="s">
        <v>235</v>
      </c>
      <c r="E22" s="421" t="s">
        <v>105</v>
      </c>
      <c r="F22"/>
      <c r="G22"/>
      <c r="H22"/>
      <c r="I22"/>
      <c r="J22"/>
      <c r="K22"/>
      <c r="L22"/>
    </row>
    <row r="23" spans="1:12" ht="30" customHeight="1" x14ac:dyDescent="0.35">
      <c r="A23" s="375"/>
      <c r="B23" s="401"/>
      <c r="C23" s="420"/>
      <c r="D23" s="383" t="s">
        <v>235</v>
      </c>
      <c r="E23" s="421" t="s">
        <v>105</v>
      </c>
      <c r="F23"/>
      <c r="G23"/>
      <c r="H23"/>
      <c r="I23"/>
      <c r="J23"/>
      <c r="K23"/>
      <c r="L23"/>
    </row>
    <row r="24" spans="1:12" ht="30" customHeight="1" x14ac:dyDescent="0.35">
      <c r="A24" s="375"/>
      <c r="B24" s="401"/>
      <c r="C24" s="420"/>
      <c r="D24" s="383" t="s">
        <v>235</v>
      </c>
      <c r="E24" s="421" t="s">
        <v>105</v>
      </c>
      <c r="F24"/>
      <c r="G24"/>
      <c r="H24"/>
      <c r="I24"/>
      <c r="J24"/>
      <c r="K24"/>
      <c r="L24"/>
    </row>
    <row r="25" spans="1:12" ht="30" customHeight="1" x14ac:dyDescent="0.35">
      <c r="A25" s="375" t="s">
        <v>237</v>
      </c>
      <c r="B25" s="422"/>
      <c r="C25" s="420"/>
      <c r="D25" s="383" t="s">
        <v>235</v>
      </c>
      <c r="E25" s="421" t="s">
        <v>72</v>
      </c>
      <c r="F25"/>
      <c r="G25"/>
      <c r="H25"/>
      <c r="I25"/>
      <c r="J25"/>
      <c r="K25"/>
      <c r="L25"/>
    </row>
    <row r="26" spans="1:12" ht="30" customHeight="1" x14ac:dyDescent="0.35">
      <c r="A26" s="375"/>
      <c r="B26" s="422"/>
      <c r="C26" s="420"/>
      <c r="D26" s="383" t="s">
        <v>235</v>
      </c>
      <c r="E26" s="421" t="s">
        <v>72</v>
      </c>
      <c r="F26"/>
      <c r="G26"/>
      <c r="H26"/>
      <c r="I26"/>
      <c r="J26"/>
      <c r="K26"/>
      <c r="L26"/>
    </row>
    <row r="27" spans="1:12" ht="30" customHeight="1" thickBot="1" x14ac:dyDescent="0.4">
      <c r="A27" s="423"/>
      <c r="B27" s="424"/>
      <c r="C27" s="425"/>
      <c r="D27" s="426" t="s">
        <v>235</v>
      </c>
      <c r="E27" s="427" t="s">
        <v>72</v>
      </c>
      <c r="F27"/>
      <c r="G27"/>
      <c r="H27"/>
      <c r="I27"/>
      <c r="J27"/>
      <c r="K27"/>
      <c r="L27"/>
    </row>
    <row r="28" spans="1:12" x14ac:dyDescent="0.35">
      <c r="A28" s="428"/>
      <c r="B28" s="429"/>
      <c r="C28" s="429"/>
      <c r="D28" s="429"/>
      <c r="E28" s="428"/>
      <c r="F28"/>
      <c r="G28"/>
      <c r="H28"/>
      <c r="I28"/>
      <c r="J28"/>
      <c r="K28"/>
      <c r="L28"/>
    </row>
    <row r="30" spans="1:12" ht="15.75" customHeight="1" x14ac:dyDescent="0.35"/>
  </sheetData>
  <mergeCells count="31">
    <mergeCell ref="A22:A24"/>
    <mergeCell ref="B22:B24"/>
    <mergeCell ref="C22:C24"/>
    <mergeCell ref="A25:A27"/>
    <mergeCell ref="B25:B27"/>
    <mergeCell ref="C25:C27"/>
    <mergeCell ref="B17:C17"/>
    <mergeCell ref="D17:D18"/>
    <mergeCell ref="E17:E18"/>
    <mergeCell ref="A19:A21"/>
    <mergeCell ref="B19:B21"/>
    <mergeCell ref="C19:C21"/>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rintOptions horizontalCentered="1"/>
  <pageMargins left="0.23622047244094491" right="0.23622047244094491" top="0.74803149606299213" bottom="0.74803149606299213" header="0.31496062992125984" footer="0.31496062992125984"/>
  <pageSetup scale="52" fitToHeight="0" orientation="landscape" horizontalDpi="300" verticalDpi="300" r:id="rId1"/>
  <colBreaks count="1" manualBreakCount="1">
    <brk id="4" max="27"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'C:\Users\Avasquez\Documents\[Matrix poa.xlsx]Sheet2'!#REF!</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1292"/>
  <sheetViews>
    <sheetView zoomScale="66" zoomScaleNormal="66" workbookViewId="0">
      <selection activeCell="H14" sqref="H14"/>
    </sheetView>
  </sheetViews>
  <sheetFormatPr baseColWidth="10" defaultColWidth="10.7265625" defaultRowHeight="14.5" x14ac:dyDescent="0.35"/>
  <cols>
    <col min="1" max="1" width="30.36328125" customWidth="1"/>
    <col min="2" max="13" width="15.7265625" customWidth="1"/>
  </cols>
  <sheetData>
    <row r="1" spans="1:13" s="1" customFormat="1" ht="66" customHeight="1" x14ac:dyDescent="0.35">
      <c r="A1" s="159" t="s">
        <v>106</v>
      </c>
      <c r="B1" s="159"/>
      <c r="C1" s="159"/>
      <c r="D1" s="159"/>
      <c r="E1" s="159"/>
      <c r="F1" s="159"/>
      <c r="G1" s="159"/>
      <c r="H1" s="159"/>
      <c r="I1" s="159"/>
      <c r="J1" s="159"/>
      <c r="K1" s="159"/>
      <c r="L1" s="159"/>
      <c r="M1" s="159"/>
    </row>
    <row r="2" spans="1:13" s="1" customFormat="1" ht="18.5" customHeight="1" thickBot="1" x14ac:dyDescent="0.4">
      <c r="A2" s="159"/>
      <c r="B2" s="159"/>
      <c r="C2" s="159"/>
      <c r="D2" s="159"/>
      <c r="E2" s="159"/>
      <c r="F2" s="159"/>
      <c r="G2" s="159"/>
      <c r="H2" s="159"/>
      <c r="I2" s="159"/>
      <c r="J2" s="159"/>
      <c r="K2" s="159"/>
      <c r="L2" s="159"/>
      <c r="M2" s="159"/>
    </row>
    <row r="3" spans="1:13" s="213" customFormat="1" ht="23.15" customHeight="1" x14ac:dyDescent="0.35">
      <c r="A3" s="22" t="s">
        <v>11</v>
      </c>
      <c r="B3" s="150" t="s">
        <v>57</v>
      </c>
      <c r="C3" s="151"/>
      <c r="D3" s="151"/>
      <c r="E3" s="151"/>
      <c r="F3" s="151"/>
      <c r="G3" s="151"/>
      <c r="H3" s="151"/>
      <c r="I3" s="151"/>
      <c r="J3" s="151"/>
      <c r="K3" s="151"/>
      <c r="L3" s="151"/>
      <c r="M3" s="151"/>
    </row>
    <row r="4" spans="1:13" s="213" customFormat="1" ht="23.15" customHeight="1" x14ac:dyDescent="0.35">
      <c r="A4" s="23" t="s">
        <v>12</v>
      </c>
      <c r="B4" s="153" t="s">
        <v>64</v>
      </c>
      <c r="C4" s="154"/>
      <c r="D4" s="154"/>
      <c r="E4" s="154"/>
      <c r="F4" s="154"/>
      <c r="G4" s="154"/>
      <c r="H4" s="154"/>
      <c r="I4" s="154"/>
      <c r="J4" s="154"/>
      <c r="K4" s="154"/>
      <c r="L4" s="154"/>
      <c r="M4" s="154"/>
    </row>
    <row r="5" spans="1:13" s="213" customFormat="1" ht="23.15" customHeight="1" x14ac:dyDescent="0.35">
      <c r="A5" s="23" t="s">
        <v>13</v>
      </c>
      <c r="B5" s="153" t="s">
        <v>52</v>
      </c>
      <c r="C5" s="154"/>
      <c r="D5" s="154"/>
      <c r="E5" s="154"/>
      <c r="F5" s="154"/>
      <c r="G5" s="154"/>
      <c r="H5" s="154"/>
      <c r="I5" s="154"/>
      <c r="J5" s="154"/>
      <c r="K5" s="154"/>
      <c r="L5" s="154"/>
      <c r="M5" s="154"/>
    </row>
    <row r="6" spans="1:13" s="213" customFormat="1" ht="23.15" customHeight="1" x14ac:dyDescent="0.35">
      <c r="A6" s="23" t="s">
        <v>0</v>
      </c>
      <c r="B6" s="153" t="s">
        <v>196</v>
      </c>
      <c r="C6" s="154"/>
      <c r="D6" s="154"/>
      <c r="E6" s="154"/>
      <c r="F6" s="154"/>
      <c r="G6" s="154"/>
      <c r="H6" s="154"/>
      <c r="I6" s="154"/>
      <c r="J6" s="154"/>
      <c r="K6" s="154"/>
      <c r="L6" s="154"/>
      <c r="M6" s="154"/>
    </row>
    <row r="7" spans="1:13" s="213" customFormat="1" ht="23.15" customHeight="1" thickBot="1" x14ac:dyDescent="0.4">
      <c r="A7" s="24" t="s">
        <v>1</v>
      </c>
      <c r="B7" s="156" t="s">
        <v>196</v>
      </c>
      <c r="C7" s="157"/>
      <c r="D7" s="157"/>
      <c r="E7" s="157"/>
      <c r="F7" s="157"/>
      <c r="G7" s="157"/>
      <c r="H7" s="157"/>
      <c r="I7" s="157"/>
      <c r="J7" s="157"/>
      <c r="K7" s="157"/>
      <c r="L7" s="157"/>
      <c r="M7" s="157"/>
    </row>
    <row r="8" spans="1:13" ht="15.5" x14ac:dyDescent="0.35">
      <c r="A8" s="109"/>
      <c r="B8" s="109"/>
      <c r="C8" s="109"/>
      <c r="D8" s="109"/>
      <c r="E8" s="109"/>
      <c r="F8" s="109"/>
      <c r="G8" s="109"/>
      <c r="H8" s="109"/>
      <c r="I8" s="109"/>
      <c r="J8" s="109"/>
      <c r="K8" s="109"/>
    </row>
    <row r="9" spans="1:13" ht="19" thickBot="1" x14ac:dyDescent="0.5">
      <c r="A9" s="363" t="s">
        <v>70</v>
      </c>
      <c r="B9" s="40"/>
      <c r="C9" s="40"/>
      <c r="D9" s="40"/>
      <c r="E9" s="40"/>
      <c r="F9" s="40"/>
      <c r="G9" s="40"/>
      <c r="H9" s="40"/>
      <c r="I9" s="40"/>
      <c r="J9" s="40"/>
      <c r="K9" s="40"/>
      <c r="L9" s="40"/>
      <c r="M9" s="40"/>
    </row>
    <row r="10" spans="1:13" ht="18.75" customHeight="1" x14ac:dyDescent="0.35">
      <c r="A10" s="364" t="s">
        <v>20</v>
      </c>
      <c r="B10" s="111"/>
      <c r="C10" s="111"/>
      <c r="D10" s="111"/>
      <c r="E10" s="111"/>
      <c r="F10" s="111"/>
      <c r="G10" s="111"/>
      <c r="H10" s="111"/>
      <c r="I10" s="111"/>
      <c r="J10" s="112" t="s">
        <v>15</v>
      </c>
      <c r="K10" s="113"/>
      <c r="L10" s="113"/>
      <c r="M10" s="114"/>
    </row>
    <row r="11" spans="1:13"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3" ht="18.75" customHeight="1" x14ac:dyDescent="0.35">
      <c r="A12" s="125"/>
      <c r="B12" s="128"/>
      <c r="C12" s="128"/>
      <c r="D12" s="131"/>
      <c r="E12" s="131"/>
      <c r="F12" s="131"/>
      <c r="G12" s="136" t="s">
        <v>25</v>
      </c>
      <c r="H12" s="133" t="s">
        <v>108</v>
      </c>
      <c r="I12" s="135"/>
      <c r="J12" s="118"/>
      <c r="K12" s="119"/>
      <c r="L12" s="119"/>
      <c r="M12" s="120"/>
    </row>
    <row r="13" spans="1:13" ht="44.15" customHeight="1" thickBot="1" x14ac:dyDescent="0.4">
      <c r="A13" s="126"/>
      <c r="B13" s="129"/>
      <c r="C13" s="129"/>
      <c r="D13" s="132"/>
      <c r="E13" s="132"/>
      <c r="F13" s="132"/>
      <c r="G13" s="137"/>
      <c r="H13" s="34" t="s">
        <v>81</v>
      </c>
      <c r="I13" s="34" t="s">
        <v>2</v>
      </c>
      <c r="J13" s="35" t="s">
        <v>16</v>
      </c>
      <c r="K13" s="36" t="s">
        <v>17</v>
      </c>
      <c r="L13" s="37" t="s">
        <v>18</v>
      </c>
      <c r="M13" s="38" t="s">
        <v>19</v>
      </c>
    </row>
    <row r="14" spans="1:13" ht="215.65" customHeight="1" thickBot="1" x14ac:dyDescent="0.4">
      <c r="A14" s="430" t="s">
        <v>238</v>
      </c>
      <c r="B14" s="30" t="s">
        <v>86</v>
      </c>
      <c r="C14" s="30" t="s">
        <v>72</v>
      </c>
      <c r="D14" s="30" t="s">
        <v>239</v>
      </c>
      <c r="E14" s="31" t="s">
        <v>240</v>
      </c>
      <c r="F14" s="31" t="s">
        <v>241</v>
      </c>
      <c r="G14" s="30">
        <v>180</v>
      </c>
      <c r="H14" s="30">
        <v>35</v>
      </c>
      <c r="I14" s="30">
        <v>25</v>
      </c>
      <c r="J14" s="367" t="s">
        <v>242</v>
      </c>
      <c r="K14" s="431" t="s">
        <v>243</v>
      </c>
      <c r="L14" s="30" t="s">
        <v>103</v>
      </c>
      <c r="M14" s="330" t="s">
        <v>244</v>
      </c>
    </row>
    <row r="15" spans="1:13" ht="38.5" customHeight="1" x14ac:dyDescent="0.35"/>
    <row r="16" spans="1:13" ht="29.5" customHeight="1" thickBot="1" x14ac:dyDescent="0.5">
      <c r="A16" s="40" t="s">
        <v>69</v>
      </c>
      <c r="B16" s="40"/>
      <c r="C16" s="40"/>
      <c r="D16" s="40"/>
      <c r="E16" s="40"/>
      <c r="F16" s="40"/>
      <c r="G16" s="40"/>
      <c r="H16" s="40"/>
      <c r="I16" s="40"/>
      <c r="J16" s="40"/>
      <c r="K16" s="40"/>
      <c r="L16" s="40"/>
      <c r="M16" s="40"/>
    </row>
    <row r="17" spans="1:5" ht="43.4" customHeight="1" x14ac:dyDescent="0.35">
      <c r="A17" s="148" t="s">
        <v>4</v>
      </c>
      <c r="B17" s="191" t="s">
        <v>109</v>
      </c>
      <c r="C17" s="192"/>
      <c r="D17" s="193" t="s">
        <v>10</v>
      </c>
      <c r="E17" s="142" t="s">
        <v>67</v>
      </c>
    </row>
    <row r="18" spans="1:5" ht="33.9" customHeight="1" thickBot="1" x14ac:dyDescent="0.4">
      <c r="A18" s="368"/>
      <c r="B18" s="41" t="s">
        <v>3</v>
      </c>
      <c r="C18" s="41" t="s">
        <v>2</v>
      </c>
      <c r="D18" s="370"/>
      <c r="E18" s="143"/>
    </row>
    <row r="19" spans="1:5" s="28" customFormat="1" ht="35" customHeight="1" x14ac:dyDescent="0.35">
      <c r="A19" s="432" t="s">
        <v>245</v>
      </c>
      <c r="B19" s="433"/>
      <c r="C19" s="70"/>
      <c r="D19" s="70" t="s">
        <v>110</v>
      </c>
      <c r="E19" s="73" t="s">
        <v>72</v>
      </c>
    </row>
    <row r="20" spans="1:5" s="213" customFormat="1" ht="35" customHeight="1" x14ac:dyDescent="0.35">
      <c r="A20" s="173" t="s">
        <v>246</v>
      </c>
      <c r="B20" s="434"/>
      <c r="C20" s="435"/>
      <c r="D20" s="103" t="s">
        <v>247</v>
      </c>
      <c r="E20" s="436" t="s">
        <v>105</v>
      </c>
    </row>
    <row r="21" spans="1:5" s="213" customFormat="1" ht="35" customHeight="1" x14ac:dyDescent="0.35">
      <c r="A21" s="173"/>
      <c r="B21" s="434"/>
      <c r="C21" s="435"/>
      <c r="D21" s="103" t="s">
        <v>247</v>
      </c>
      <c r="E21" s="436" t="s">
        <v>249</v>
      </c>
    </row>
    <row r="22" spans="1:5" s="213" customFormat="1" ht="35" customHeight="1" x14ac:dyDescent="0.35">
      <c r="A22" s="173"/>
      <c r="B22" s="434"/>
      <c r="C22" s="435"/>
      <c r="D22" s="103" t="s">
        <v>247</v>
      </c>
      <c r="E22" s="436" t="s">
        <v>249</v>
      </c>
    </row>
    <row r="23" spans="1:5" s="213" customFormat="1" ht="35" customHeight="1" x14ac:dyDescent="0.35">
      <c r="A23" s="173"/>
      <c r="B23" s="434"/>
      <c r="C23" s="435"/>
      <c r="D23" s="103" t="s">
        <v>247</v>
      </c>
      <c r="E23" s="436" t="s">
        <v>249</v>
      </c>
    </row>
    <row r="24" spans="1:5" s="213" customFormat="1" ht="50" customHeight="1" thickBot="1" x14ac:dyDescent="0.4">
      <c r="A24" s="437" t="s">
        <v>250</v>
      </c>
      <c r="B24" s="438"/>
      <c r="C24" s="438"/>
      <c r="D24" s="15" t="s">
        <v>110</v>
      </c>
      <c r="E24" s="53" t="s">
        <v>105</v>
      </c>
    </row>
    <row r="25" spans="1:5" ht="15" thickBot="1" x14ac:dyDescent="0.4">
      <c r="A25" s="439"/>
      <c r="B25" s="440"/>
      <c r="C25" s="440"/>
      <c r="D25" s="440"/>
      <c r="E25" s="441"/>
    </row>
    <row r="1124" spans="8:8" x14ac:dyDescent="0.35">
      <c r="H1124" t="s">
        <v>251</v>
      </c>
    </row>
    <row r="1292" spans="9:9" x14ac:dyDescent="0.35">
      <c r="I1292" t="s">
        <v>252</v>
      </c>
    </row>
  </sheetData>
  <mergeCells count="25">
    <mergeCell ref="B17:C17"/>
    <mergeCell ref="D17:D18"/>
    <mergeCell ref="E17:E18"/>
    <mergeCell ref="A20:A23"/>
    <mergeCell ref="B20:B23"/>
    <mergeCell ref="C20:C23"/>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FOM CSCP.xlsx]Sheet2'!#REF!</xm:f>
          </x14:formula1>
          <xm:sqref>B3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34"/>
  <sheetViews>
    <sheetView topLeftCell="E1" zoomScale="84" zoomScaleNormal="84" workbookViewId="0">
      <selection activeCell="N8" sqref="N1:N1048576"/>
    </sheetView>
  </sheetViews>
  <sheetFormatPr baseColWidth="10" defaultColWidth="10.7265625" defaultRowHeight="14.5" x14ac:dyDescent="0.35"/>
  <cols>
    <col min="1" max="1" width="30.36328125" customWidth="1"/>
    <col min="2" max="2" width="20.7265625" customWidth="1"/>
    <col min="3" max="12" width="15.7265625" customWidth="1"/>
    <col min="13" max="13" width="24" customWidth="1"/>
  </cols>
  <sheetData>
    <row r="1" spans="1:13" s="1" customFormat="1" ht="66" customHeight="1" x14ac:dyDescent="0.35">
      <c r="A1" s="159" t="s">
        <v>106</v>
      </c>
      <c r="B1" s="159"/>
      <c r="C1" s="159"/>
      <c r="D1" s="159"/>
      <c r="E1" s="159"/>
      <c r="F1" s="159"/>
      <c r="G1" s="159"/>
      <c r="H1" s="159"/>
      <c r="I1" s="159"/>
      <c r="J1" s="159"/>
      <c r="K1" s="159"/>
      <c r="L1" s="159"/>
      <c r="M1" s="159"/>
    </row>
    <row r="2" spans="1:13" s="1" customFormat="1" ht="18.5" customHeight="1" thickBot="1" x14ac:dyDescent="0.4">
      <c r="A2" s="159"/>
      <c r="B2" s="159"/>
      <c r="C2" s="159"/>
      <c r="D2" s="159"/>
      <c r="E2" s="159"/>
      <c r="F2" s="159"/>
      <c r="G2" s="159"/>
      <c r="H2" s="159"/>
      <c r="I2" s="159"/>
      <c r="J2" s="159"/>
      <c r="K2" s="159"/>
      <c r="L2" s="159"/>
      <c r="M2" s="159"/>
    </row>
    <row r="3" spans="1:13" ht="23.15" customHeight="1" x14ac:dyDescent="0.35">
      <c r="A3" s="22" t="s">
        <v>11</v>
      </c>
      <c r="B3" s="150" t="s">
        <v>57</v>
      </c>
      <c r="C3" s="151"/>
      <c r="D3" s="151"/>
      <c r="E3" s="151"/>
      <c r="F3" s="151"/>
      <c r="G3" s="151"/>
      <c r="H3" s="151"/>
      <c r="I3" s="151"/>
      <c r="J3" s="151"/>
      <c r="K3" s="151"/>
      <c r="L3" s="151"/>
      <c r="M3" s="151"/>
    </row>
    <row r="4" spans="1:13" ht="23.15" customHeight="1" x14ac:dyDescent="0.35">
      <c r="A4" s="23" t="s">
        <v>12</v>
      </c>
      <c r="B4" s="153" t="s">
        <v>63</v>
      </c>
      <c r="C4" s="154"/>
      <c r="D4" s="154"/>
      <c r="E4" s="154"/>
      <c r="F4" s="154"/>
      <c r="G4" s="154"/>
      <c r="H4" s="154"/>
      <c r="I4" s="154"/>
      <c r="J4" s="154"/>
      <c r="K4" s="154"/>
      <c r="L4" s="154"/>
      <c r="M4" s="154"/>
    </row>
    <row r="5" spans="1:13" ht="23.15" customHeight="1" x14ac:dyDescent="0.35">
      <c r="A5" s="23" t="s">
        <v>13</v>
      </c>
      <c r="B5" s="153" t="s">
        <v>47</v>
      </c>
      <c r="C5" s="154"/>
      <c r="D5" s="154"/>
      <c r="E5" s="154"/>
      <c r="F5" s="154"/>
      <c r="G5" s="154"/>
      <c r="H5" s="154"/>
      <c r="I5" s="154"/>
      <c r="J5" s="154"/>
      <c r="K5" s="154"/>
      <c r="L5" s="154"/>
      <c r="M5" s="154"/>
    </row>
    <row r="6" spans="1:13" ht="23.15" customHeight="1" x14ac:dyDescent="0.35">
      <c r="A6" s="23" t="s">
        <v>0</v>
      </c>
      <c r="B6" s="153" t="s">
        <v>196</v>
      </c>
      <c r="C6" s="154"/>
      <c r="D6" s="154"/>
      <c r="E6" s="154"/>
      <c r="F6" s="154"/>
      <c r="G6" s="154"/>
      <c r="H6" s="154"/>
      <c r="I6" s="154"/>
      <c r="J6" s="154"/>
      <c r="K6" s="154"/>
      <c r="L6" s="154"/>
      <c r="M6" s="154"/>
    </row>
    <row r="7" spans="1:13" ht="23.15" customHeight="1" thickBot="1" x14ac:dyDescent="0.4">
      <c r="A7" s="24" t="s">
        <v>1</v>
      </c>
      <c r="B7" s="156" t="s">
        <v>253</v>
      </c>
      <c r="C7" s="157"/>
      <c r="D7" s="157"/>
      <c r="E7" s="157"/>
      <c r="F7" s="157"/>
      <c r="G7" s="157"/>
      <c r="H7" s="157"/>
      <c r="I7" s="157"/>
      <c r="J7" s="157"/>
      <c r="K7" s="157"/>
      <c r="L7" s="157"/>
      <c r="M7" s="157"/>
    </row>
    <row r="8" spans="1:13" ht="15.5" x14ac:dyDescent="0.35">
      <c r="A8" s="109"/>
      <c r="B8" s="109"/>
      <c r="C8" s="109"/>
      <c r="D8" s="109"/>
      <c r="E8" s="109"/>
      <c r="F8" s="109"/>
      <c r="G8" s="109"/>
      <c r="H8" s="109"/>
      <c r="I8" s="109"/>
      <c r="J8" s="109"/>
      <c r="K8" s="109"/>
    </row>
    <row r="9" spans="1:13" ht="19" thickBot="1" x14ac:dyDescent="0.5">
      <c r="A9" s="363" t="s">
        <v>70</v>
      </c>
      <c r="B9" s="40"/>
      <c r="C9" s="40"/>
      <c r="D9" s="40"/>
      <c r="E9" s="40"/>
      <c r="F9" s="40"/>
      <c r="G9" s="40"/>
      <c r="H9" s="40"/>
      <c r="I9" s="40"/>
      <c r="J9" s="40"/>
      <c r="K9" s="40"/>
      <c r="L9" s="40"/>
      <c r="M9" s="40"/>
    </row>
    <row r="10" spans="1:13" ht="18.75" customHeight="1" x14ac:dyDescent="0.35">
      <c r="A10" s="364" t="s">
        <v>20</v>
      </c>
      <c r="B10" s="111"/>
      <c r="C10" s="111"/>
      <c r="D10" s="111"/>
      <c r="E10" s="111"/>
      <c r="F10" s="111"/>
      <c r="G10" s="111"/>
      <c r="H10" s="111"/>
      <c r="I10" s="111"/>
      <c r="J10" s="112" t="s">
        <v>15</v>
      </c>
      <c r="K10" s="113"/>
      <c r="L10" s="113"/>
      <c r="M10" s="114"/>
    </row>
    <row r="11" spans="1:13"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3" ht="18.75" customHeight="1" x14ac:dyDescent="0.35">
      <c r="A12" s="125"/>
      <c r="B12" s="128"/>
      <c r="C12" s="128"/>
      <c r="D12" s="131"/>
      <c r="E12" s="131"/>
      <c r="F12" s="131"/>
      <c r="G12" s="136" t="s">
        <v>25</v>
      </c>
      <c r="H12" s="133" t="s">
        <v>108</v>
      </c>
      <c r="I12" s="135"/>
      <c r="J12" s="118"/>
      <c r="K12" s="119"/>
      <c r="L12" s="119"/>
      <c r="M12" s="120"/>
    </row>
    <row r="13" spans="1:13" ht="44.15" customHeight="1" thickBot="1" x14ac:dyDescent="0.4">
      <c r="A13" s="126"/>
      <c r="B13" s="129"/>
      <c r="C13" s="129"/>
      <c r="D13" s="132"/>
      <c r="E13" s="132"/>
      <c r="F13" s="132"/>
      <c r="G13" s="137"/>
      <c r="H13" s="34" t="s">
        <v>81</v>
      </c>
      <c r="I13" s="34" t="s">
        <v>2</v>
      </c>
      <c r="J13" s="35" t="s">
        <v>16</v>
      </c>
      <c r="K13" s="36" t="s">
        <v>17</v>
      </c>
      <c r="L13" s="37" t="s">
        <v>18</v>
      </c>
      <c r="M13" s="38" t="s">
        <v>19</v>
      </c>
    </row>
    <row r="14" spans="1:13" ht="235.5" customHeight="1" thickBot="1" x14ac:dyDescent="0.4">
      <c r="A14" s="430" t="s">
        <v>254</v>
      </c>
      <c r="B14" s="30" t="s">
        <v>86</v>
      </c>
      <c r="C14" s="30" t="s">
        <v>72</v>
      </c>
      <c r="D14" s="366" t="s">
        <v>255</v>
      </c>
      <c r="E14" s="31" t="s">
        <v>200</v>
      </c>
      <c r="F14" s="442" t="s">
        <v>256</v>
      </c>
      <c r="G14" s="30">
        <v>1</v>
      </c>
      <c r="H14" s="30">
        <v>1</v>
      </c>
      <c r="I14" s="30"/>
      <c r="J14" s="367" t="s">
        <v>257</v>
      </c>
      <c r="K14" s="187" t="s">
        <v>258</v>
      </c>
      <c r="L14" s="31" t="s">
        <v>204</v>
      </c>
      <c r="M14" s="330" t="s">
        <v>259</v>
      </c>
    </row>
    <row r="16" spans="1:13" ht="19" thickBot="1" x14ac:dyDescent="0.5">
      <c r="A16" s="33" t="s">
        <v>69</v>
      </c>
      <c r="B16" s="33"/>
      <c r="C16" s="33"/>
      <c r="D16" s="33"/>
      <c r="E16" s="33"/>
      <c r="F16" s="33"/>
      <c r="G16" s="33"/>
      <c r="H16" s="33"/>
      <c r="I16" s="33"/>
      <c r="J16" s="33"/>
      <c r="K16" s="33"/>
      <c r="L16" s="33"/>
      <c r="M16" s="33"/>
    </row>
    <row r="17" spans="1:13" ht="43.4" customHeight="1" x14ac:dyDescent="0.35">
      <c r="A17" s="148" t="s">
        <v>4</v>
      </c>
      <c r="B17" s="188" t="s">
        <v>109</v>
      </c>
      <c r="C17" s="188"/>
      <c r="D17" s="188" t="s">
        <v>10</v>
      </c>
      <c r="E17" s="443" t="s">
        <v>67</v>
      </c>
      <c r="F17" s="8"/>
    </row>
    <row r="18" spans="1:13" ht="33.5" customHeight="1" thickBot="1" x14ac:dyDescent="0.4">
      <c r="A18" s="368"/>
      <c r="B18" s="41" t="s">
        <v>3</v>
      </c>
      <c r="C18" s="41" t="s">
        <v>2</v>
      </c>
      <c r="D18" s="369"/>
      <c r="E18" s="444"/>
    </row>
    <row r="19" spans="1:13" s="28" customFormat="1" ht="45" customHeight="1" x14ac:dyDescent="0.35">
      <c r="A19" s="50" t="s">
        <v>260</v>
      </c>
      <c r="B19" s="397"/>
      <c r="C19" s="445"/>
      <c r="D19" s="27" t="s">
        <v>110</v>
      </c>
      <c r="E19" s="249" t="s">
        <v>110</v>
      </c>
    </row>
    <row r="20" spans="1:13" ht="30" customHeight="1" x14ac:dyDescent="0.35">
      <c r="A20" s="375" t="s">
        <v>207</v>
      </c>
      <c r="B20" s="401"/>
      <c r="C20" s="447"/>
      <c r="D20" s="11" t="s">
        <v>115</v>
      </c>
      <c r="E20" s="448" t="s">
        <v>249</v>
      </c>
    </row>
    <row r="21" spans="1:13" ht="30" customHeight="1" x14ac:dyDescent="0.35">
      <c r="A21" s="375"/>
      <c r="B21" s="401"/>
      <c r="C21" s="447"/>
      <c r="D21" s="11" t="s">
        <v>115</v>
      </c>
      <c r="E21" s="448" t="s">
        <v>72</v>
      </c>
    </row>
    <row r="22" spans="1:13" ht="30" customHeight="1" x14ac:dyDescent="0.35">
      <c r="A22" s="375"/>
      <c r="B22" s="401"/>
      <c r="C22" s="447"/>
      <c r="D22" s="11" t="s">
        <v>115</v>
      </c>
      <c r="E22" s="448" t="s">
        <v>72</v>
      </c>
    </row>
    <row r="23" spans="1:13" ht="30" customHeight="1" x14ac:dyDescent="0.35">
      <c r="A23" s="375" t="s">
        <v>223</v>
      </c>
      <c r="B23" s="401"/>
      <c r="C23" s="447"/>
      <c r="D23" s="11" t="s">
        <v>115</v>
      </c>
      <c r="E23" s="448" t="s">
        <v>105</v>
      </c>
    </row>
    <row r="24" spans="1:13" ht="30" customHeight="1" x14ac:dyDescent="0.35">
      <c r="A24" s="375"/>
      <c r="B24" s="401"/>
      <c r="C24" s="447"/>
      <c r="D24" s="11" t="s">
        <v>115</v>
      </c>
      <c r="E24" s="448" t="s">
        <v>72</v>
      </c>
    </row>
    <row r="25" spans="1:13" ht="30" customHeight="1" x14ac:dyDescent="0.35">
      <c r="A25" s="375"/>
      <c r="B25" s="401"/>
      <c r="C25" s="447"/>
      <c r="D25" s="11" t="s">
        <v>115</v>
      </c>
      <c r="E25" s="448" t="s">
        <v>72</v>
      </c>
    </row>
    <row r="26" spans="1:13" ht="30" customHeight="1" x14ac:dyDescent="0.35">
      <c r="A26" s="51" t="s">
        <v>261</v>
      </c>
      <c r="B26" s="382"/>
      <c r="C26" s="11"/>
      <c r="D26" s="106" t="s">
        <v>110</v>
      </c>
      <c r="E26" s="106" t="s">
        <v>110</v>
      </c>
    </row>
    <row r="27" spans="1:13" ht="30" customHeight="1" x14ac:dyDescent="0.35">
      <c r="A27" s="375" t="s">
        <v>211</v>
      </c>
      <c r="B27" s="401"/>
      <c r="C27" s="447"/>
      <c r="D27" s="11" t="s">
        <v>115</v>
      </c>
      <c r="E27" s="448" t="s">
        <v>249</v>
      </c>
    </row>
    <row r="28" spans="1:13" ht="30" customHeight="1" x14ac:dyDescent="0.35">
      <c r="A28" s="375"/>
      <c r="B28" s="401"/>
      <c r="C28" s="447"/>
      <c r="D28" s="11" t="s">
        <v>115</v>
      </c>
      <c r="E28" s="448" t="s">
        <v>105</v>
      </c>
    </row>
    <row r="29" spans="1:13" ht="30" customHeight="1" x14ac:dyDescent="0.35">
      <c r="A29" s="375"/>
      <c r="B29" s="401"/>
      <c r="C29" s="447"/>
      <c r="D29" s="11" t="s">
        <v>115</v>
      </c>
      <c r="E29" s="448" t="s">
        <v>105</v>
      </c>
    </row>
    <row r="30" spans="1:13" ht="30" customHeight="1" thickBot="1" x14ac:dyDescent="0.4">
      <c r="A30" s="423"/>
      <c r="B30" s="449"/>
      <c r="C30" s="450"/>
      <c r="D30" s="65" t="s">
        <v>115</v>
      </c>
      <c r="E30" s="451" t="s">
        <v>72</v>
      </c>
    </row>
    <row r="31" spans="1:13" ht="15" thickBot="1" x14ac:dyDescent="0.4">
      <c r="A31" s="440"/>
      <c r="B31" s="440"/>
      <c r="C31" s="440"/>
      <c r="D31" s="440"/>
      <c r="E31" s="440"/>
    </row>
    <row r="32" spans="1:13" x14ac:dyDescent="0.35">
      <c r="M32" s="1"/>
    </row>
    <row r="33" spans="13:13" x14ac:dyDescent="0.35">
      <c r="M33" s="1"/>
    </row>
    <row r="34" spans="13:13" x14ac:dyDescent="0.35">
      <c r="M34" s="1"/>
    </row>
  </sheetData>
  <mergeCells count="31">
    <mergeCell ref="A23:A25"/>
    <mergeCell ref="B23:B25"/>
    <mergeCell ref="C23:C25"/>
    <mergeCell ref="A27:A30"/>
    <mergeCell ref="B27:B30"/>
    <mergeCell ref="C27:C30"/>
    <mergeCell ref="B17:C17"/>
    <mergeCell ref="D17:D18"/>
    <mergeCell ref="E17:E18"/>
    <mergeCell ref="A20:A22"/>
    <mergeCell ref="B20:B22"/>
    <mergeCell ref="C20:C22"/>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23622047244094491" right="0.23622047244094491" top="0.74803149606299213" bottom="0.74803149606299213" header="0.31496062992125984" footer="0.31496062992125984"/>
  <pageSetup scale="51" orientation="landscape" horizontalDpi="300" verticalDpi="300" r:id="rId1"/>
  <rowBreaks count="1" manualBreakCount="1">
    <brk id="2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'C:\Users\Avasquez\Documents\[Matrix poa.xlsx]Sheet2'!#REF!</xm:f>
          </x14:formula1>
          <xm:sqref>B3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41"/>
  <sheetViews>
    <sheetView topLeftCell="D1" zoomScale="92" zoomScaleNormal="92" workbookViewId="0">
      <selection activeCell="N8" sqref="N1:N1048576"/>
    </sheetView>
  </sheetViews>
  <sheetFormatPr baseColWidth="10" defaultColWidth="10.7265625" defaultRowHeight="14.5" x14ac:dyDescent="0.35"/>
  <cols>
    <col min="1" max="1" width="30.36328125" customWidth="1"/>
    <col min="2" max="2" width="20.7265625" customWidth="1"/>
    <col min="3" max="11" width="15.7265625" customWidth="1"/>
    <col min="12" max="12" width="17.7265625" customWidth="1"/>
    <col min="13" max="13" width="15.7265625" customWidth="1"/>
  </cols>
  <sheetData>
    <row r="1" spans="1:13" s="1" customFormat="1" ht="66" customHeight="1" x14ac:dyDescent="0.35">
      <c r="A1" s="159" t="s">
        <v>106</v>
      </c>
      <c r="B1" s="159"/>
      <c r="C1" s="159"/>
      <c r="D1" s="159"/>
      <c r="E1" s="159"/>
      <c r="F1" s="159"/>
      <c r="G1" s="159"/>
      <c r="H1" s="159"/>
      <c r="I1" s="159"/>
      <c r="J1" s="159"/>
      <c r="K1" s="159"/>
      <c r="L1" s="159"/>
      <c r="M1" s="159"/>
    </row>
    <row r="2" spans="1:13" s="1" customFormat="1" ht="18.5" customHeight="1" thickBot="1" x14ac:dyDescent="0.4">
      <c r="A2" s="159"/>
      <c r="B2" s="159"/>
      <c r="C2" s="159"/>
      <c r="D2" s="159"/>
      <c r="E2" s="159"/>
      <c r="F2" s="159"/>
      <c r="G2" s="159"/>
      <c r="H2" s="159"/>
      <c r="I2" s="159"/>
      <c r="J2" s="159"/>
      <c r="K2" s="159"/>
      <c r="L2" s="159"/>
      <c r="M2" s="159"/>
    </row>
    <row r="3" spans="1:13" ht="23.15" customHeight="1" x14ac:dyDescent="0.35">
      <c r="A3" s="22" t="s">
        <v>11</v>
      </c>
      <c r="B3" s="150" t="s">
        <v>57</v>
      </c>
      <c r="C3" s="151"/>
      <c r="D3" s="151"/>
      <c r="E3" s="151"/>
      <c r="F3" s="151"/>
      <c r="G3" s="151"/>
      <c r="H3" s="151"/>
      <c r="I3" s="151"/>
      <c r="J3" s="151"/>
      <c r="K3" s="151"/>
      <c r="L3" s="151"/>
      <c r="M3" s="151"/>
    </row>
    <row r="4" spans="1:13" ht="23.15" customHeight="1" x14ac:dyDescent="0.35">
      <c r="A4" s="23" t="s">
        <v>12</v>
      </c>
      <c r="B4" s="153" t="s">
        <v>63</v>
      </c>
      <c r="C4" s="154"/>
      <c r="D4" s="154"/>
      <c r="E4" s="154"/>
      <c r="F4" s="154"/>
      <c r="G4" s="154"/>
      <c r="H4" s="154"/>
      <c r="I4" s="154"/>
      <c r="J4" s="154"/>
      <c r="K4" s="154"/>
      <c r="L4" s="154"/>
      <c r="M4" s="154"/>
    </row>
    <row r="5" spans="1:13" ht="23.15" customHeight="1" x14ac:dyDescent="0.35">
      <c r="A5" s="23" t="s">
        <v>13</v>
      </c>
      <c r="B5" s="153" t="s">
        <v>47</v>
      </c>
      <c r="C5" s="154"/>
      <c r="D5" s="154"/>
      <c r="E5" s="154"/>
      <c r="F5" s="154"/>
      <c r="G5" s="154"/>
      <c r="H5" s="154"/>
      <c r="I5" s="154"/>
      <c r="J5" s="154"/>
      <c r="K5" s="154"/>
      <c r="L5" s="154"/>
      <c r="M5" s="154"/>
    </row>
    <row r="6" spans="1:13" ht="23.15" customHeight="1" x14ac:dyDescent="0.35">
      <c r="A6" s="23" t="s">
        <v>0</v>
      </c>
      <c r="B6" s="153" t="s">
        <v>196</v>
      </c>
      <c r="C6" s="154"/>
      <c r="D6" s="154"/>
      <c r="E6" s="154"/>
      <c r="F6" s="154"/>
      <c r="G6" s="154"/>
      <c r="H6" s="154"/>
      <c r="I6" s="154"/>
      <c r="J6" s="154"/>
      <c r="K6" s="154"/>
      <c r="L6" s="154"/>
      <c r="M6" s="154"/>
    </row>
    <row r="7" spans="1:13" ht="23.15" customHeight="1" thickBot="1" x14ac:dyDescent="0.4">
      <c r="A7" s="24" t="s">
        <v>1</v>
      </c>
      <c r="B7" s="156" t="s">
        <v>253</v>
      </c>
      <c r="C7" s="157"/>
      <c r="D7" s="157"/>
      <c r="E7" s="157"/>
      <c r="F7" s="157"/>
      <c r="G7" s="157"/>
      <c r="H7" s="157"/>
      <c r="I7" s="157"/>
      <c r="J7" s="157"/>
      <c r="K7" s="157"/>
      <c r="L7" s="157"/>
      <c r="M7" s="157"/>
    </row>
    <row r="8" spans="1:13" ht="15.5" x14ac:dyDescent="0.35">
      <c r="A8" s="109"/>
      <c r="B8" s="109"/>
      <c r="C8" s="109"/>
      <c r="D8" s="109"/>
      <c r="E8" s="109"/>
      <c r="F8" s="109"/>
      <c r="G8" s="109"/>
      <c r="H8" s="109"/>
      <c r="I8" s="109"/>
      <c r="J8" s="109"/>
      <c r="K8" s="109"/>
    </row>
    <row r="9" spans="1:13" ht="19" thickBot="1" x14ac:dyDescent="0.5">
      <c r="A9" s="363" t="s">
        <v>70</v>
      </c>
      <c r="B9" s="40"/>
      <c r="C9" s="40"/>
      <c r="D9" s="40"/>
      <c r="E9" s="40"/>
      <c r="F9" s="40"/>
      <c r="G9" s="40"/>
      <c r="H9" s="40"/>
      <c r="I9" s="40"/>
      <c r="J9" s="40"/>
      <c r="K9" s="40"/>
      <c r="L9" s="40"/>
      <c r="M9" s="40"/>
    </row>
    <row r="10" spans="1:13" ht="18.75" customHeight="1" x14ac:dyDescent="0.35">
      <c r="A10" s="364" t="s">
        <v>20</v>
      </c>
      <c r="B10" s="111"/>
      <c r="C10" s="111"/>
      <c r="D10" s="111"/>
      <c r="E10" s="111"/>
      <c r="F10" s="111"/>
      <c r="G10" s="111"/>
      <c r="H10" s="111"/>
      <c r="I10" s="111"/>
      <c r="J10" s="112" t="s">
        <v>15</v>
      </c>
      <c r="K10" s="113"/>
      <c r="L10" s="113"/>
      <c r="M10" s="114"/>
    </row>
    <row r="11" spans="1:13"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3" ht="18.75" customHeight="1" x14ac:dyDescent="0.35">
      <c r="A12" s="125"/>
      <c r="B12" s="128"/>
      <c r="C12" s="128"/>
      <c r="D12" s="131"/>
      <c r="E12" s="131"/>
      <c r="F12" s="131"/>
      <c r="G12" s="136" t="s">
        <v>25</v>
      </c>
      <c r="H12" s="133" t="s">
        <v>108</v>
      </c>
      <c r="I12" s="135"/>
      <c r="J12" s="118"/>
      <c r="K12" s="119"/>
      <c r="L12" s="119"/>
      <c r="M12" s="120"/>
    </row>
    <row r="13" spans="1:13" ht="44.15" customHeight="1" thickBot="1" x14ac:dyDescent="0.4">
      <c r="A13" s="126"/>
      <c r="B13" s="129"/>
      <c r="C13" s="129"/>
      <c r="D13" s="132"/>
      <c r="E13" s="132"/>
      <c r="F13" s="132"/>
      <c r="G13" s="137"/>
      <c r="H13" s="34" t="s">
        <v>81</v>
      </c>
      <c r="I13" s="34" t="s">
        <v>2</v>
      </c>
      <c r="J13" s="35" t="s">
        <v>16</v>
      </c>
      <c r="K13" s="36" t="s">
        <v>17</v>
      </c>
      <c r="L13" s="37" t="s">
        <v>18</v>
      </c>
      <c r="M13" s="38" t="s">
        <v>19</v>
      </c>
    </row>
    <row r="14" spans="1:13" ht="231.9" customHeight="1" thickBot="1" x14ac:dyDescent="0.4">
      <c r="A14" s="365" t="s">
        <v>262</v>
      </c>
      <c r="B14" s="453" t="s">
        <v>86</v>
      </c>
      <c r="C14" s="366" t="s">
        <v>72</v>
      </c>
      <c r="D14" s="31" t="s">
        <v>263</v>
      </c>
      <c r="E14" s="31" t="s">
        <v>264</v>
      </c>
      <c r="F14" s="454" t="s">
        <v>265</v>
      </c>
      <c r="G14" s="31">
        <v>2</v>
      </c>
      <c r="H14" s="31">
        <v>1</v>
      </c>
      <c r="I14" s="31">
        <v>1</v>
      </c>
      <c r="J14" s="455" t="s">
        <v>266</v>
      </c>
      <c r="K14" s="25" t="s">
        <v>267</v>
      </c>
      <c r="L14" s="31" t="s">
        <v>268</v>
      </c>
      <c r="M14" s="456" t="s">
        <v>269</v>
      </c>
    </row>
    <row r="16" spans="1:13" ht="19" thickBot="1" x14ac:dyDescent="0.5">
      <c r="A16" s="33" t="s">
        <v>69</v>
      </c>
      <c r="B16" s="33"/>
      <c r="C16" s="33"/>
      <c r="D16" s="33"/>
      <c r="E16" s="33"/>
      <c r="F16" s="33"/>
      <c r="G16" s="33"/>
      <c r="H16" s="33"/>
      <c r="I16" s="33"/>
      <c r="J16" s="33"/>
      <c r="K16" s="33"/>
      <c r="L16" s="33"/>
      <c r="M16" s="33"/>
    </row>
    <row r="17" spans="1:6" ht="51" customHeight="1" x14ac:dyDescent="0.35">
      <c r="A17" s="148" t="s">
        <v>4</v>
      </c>
      <c r="B17" s="188" t="s">
        <v>109</v>
      </c>
      <c r="C17" s="188"/>
      <c r="D17" s="188" t="s">
        <v>10</v>
      </c>
      <c r="E17" s="443" t="s">
        <v>67</v>
      </c>
      <c r="F17" s="8"/>
    </row>
    <row r="18" spans="1:6" ht="35.15" customHeight="1" thickBot="1" x14ac:dyDescent="0.4">
      <c r="A18" s="368"/>
      <c r="B18" s="41" t="s">
        <v>3</v>
      </c>
      <c r="C18" s="41" t="s">
        <v>2</v>
      </c>
      <c r="D18" s="369"/>
      <c r="E18" s="444"/>
    </row>
    <row r="19" spans="1:6" s="28" customFormat="1" ht="65" customHeight="1" x14ac:dyDescent="0.35">
      <c r="A19" s="457" t="s">
        <v>270</v>
      </c>
      <c r="B19" s="458"/>
      <c r="C19" s="458"/>
      <c r="D19" s="459" t="s">
        <v>272</v>
      </c>
      <c r="E19" s="200" t="s">
        <v>72</v>
      </c>
    </row>
    <row r="20" spans="1:6" ht="50" customHeight="1" thickBot="1" x14ac:dyDescent="0.4">
      <c r="A20" s="460" t="s">
        <v>273</v>
      </c>
      <c r="B20" s="461"/>
      <c r="C20" s="461"/>
      <c r="D20" s="462" t="s">
        <v>110</v>
      </c>
      <c r="E20" s="97" t="s">
        <v>105</v>
      </c>
    </row>
    <row r="21" spans="1:6" ht="30" customHeight="1" x14ac:dyDescent="0.35">
      <c r="A21" s="463" t="s">
        <v>274</v>
      </c>
      <c r="B21" s="464"/>
      <c r="C21" s="464"/>
      <c r="D21" s="459" t="s">
        <v>272</v>
      </c>
      <c r="E21" s="93" t="s">
        <v>105</v>
      </c>
    </row>
    <row r="22" spans="1:6" ht="30" customHeight="1" x14ac:dyDescent="0.35">
      <c r="A22" s="465"/>
      <c r="B22" s="466"/>
      <c r="C22" s="466"/>
      <c r="D22" s="467" t="s">
        <v>272</v>
      </c>
      <c r="E22" s="95" t="s">
        <v>72</v>
      </c>
    </row>
    <row r="23" spans="1:6" ht="30" customHeight="1" x14ac:dyDescent="0.35">
      <c r="A23" s="465"/>
      <c r="B23" s="466"/>
      <c r="C23" s="466"/>
      <c r="D23" s="467" t="s">
        <v>272</v>
      </c>
      <c r="E23" s="95" t="s">
        <v>72</v>
      </c>
    </row>
    <row r="24" spans="1:6" ht="30" customHeight="1" x14ac:dyDescent="0.35">
      <c r="A24" s="465"/>
      <c r="B24" s="466"/>
      <c r="C24" s="466"/>
      <c r="D24" s="467" t="s">
        <v>272</v>
      </c>
      <c r="E24" s="95" t="s">
        <v>105</v>
      </c>
    </row>
    <row r="25" spans="1:6" ht="30" customHeight="1" x14ac:dyDescent="0.35">
      <c r="A25" s="465"/>
      <c r="B25" s="466"/>
      <c r="C25" s="466"/>
      <c r="D25" s="467" t="s">
        <v>272</v>
      </c>
      <c r="E25" s="95" t="s">
        <v>72</v>
      </c>
    </row>
    <row r="26" spans="1:6" ht="30" customHeight="1" x14ac:dyDescent="0.35">
      <c r="A26" s="465"/>
      <c r="B26" s="466"/>
      <c r="C26" s="466"/>
      <c r="D26" s="467" t="s">
        <v>272</v>
      </c>
      <c r="E26" s="95" t="s">
        <v>72</v>
      </c>
    </row>
    <row r="27" spans="1:6" ht="30" customHeight="1" x14ac:dyDescent="0.35">
      <c r="A27" s="465"/>
      <c r="B27" s="466"/>
      <c r="C27" s="466"/>
      <c r="D27" s="467" t="s">
        <v>272</v>
      </c>
      <c r="E27" s="95" t="s">
        <v>72</v>
      </c>
    </row>
    <row r="28" spans="1:6" s="28" customFormat="1" ht="30" customHeight="1" x14ac:dyDescent="0.35">
      <c r="A28" s="465" t="s">
        <v>275</v>
      </c>
      <c r="B28" s="468"/>
      <c r="C28" s="468"/>
      <c r="D28" s="467" t="s">
        <v>272</v>
      </c>
      <c r="E28" s="204" t="s">
        <v>105</v>
      </c>
    </row>
    <row r="29" spans="1:6" s="28" customFormat="1" ht="30" customHeight="1" x14ac:dyDescent="0.35">
      <c r="A29" s="465"/>
      <c r="B29" s="468"/>
      <c r="C29" s="468"/>
      <c r="D29" s="467" t="s">
        <v>272</v>
      </c>
      <c r="E29" s="204" t="s">
        <v>72</v>
      </c>
    </row>
    <row r="30" spans="1:6" s="28" customFormat="1" ht="30" customHeight="1" x14ac:dyDescent="0.35">
      <c r="A30" s="465"/>
      <c r="B30" s="468"/>
      <c r="C30" s="468"/>
      <c r="D30" s="467" t="s">
        <v>272</v>
      </c>
      <c r="E30" s="204" t="s">
        <v>72</v>
      </c>
    </row>
    <row r="31" spans="1:6" s="28" customFormat="1" ht="30" customHeight="1" x14ac:dyDescent="0.35">
      <c r="A31" s="465"/>
      <c r="B31" s="468"/>
      <c r="C31" s="468"/>
      <c r="D31" s="467" t="s">
        <v>272</v>
      </c>
      <c r="E31" s="204" t="s">
        <v>72</v>
      </c>
    </row>
    <row r="32" spans="1:6" ht="30" customHeight="1" x14ac:dyDescent="0.35">
      <c r="A32" s="465"/>
      <c r="B32" s="468"/>
      <c r="C32" s="468"/>
      <c r="D32" s="467" t="s">
        <v>272</v>
      </c>
      <c r="E32" s="204" t="s">
        <v>72</v>
      </c>
    </row>
    <row r="33" spans="1:5" ht="30" customHeight="1" x14ac:dyDescent="0.35">
      <c r="A33" s="465" t="s">
        <v>276</v>
      </c>
      <c r="B33" s="466"/>
      <c r="C33" s="466"/>
      <c r="D33" s="467" t="s">
        <v>272</v>
      </c>
      <c r="E33" s="95" t="s">
        <v>72</v>
      </c>
    </row>
    <row r="34" spans="1:5" ht="30" customHeight="1" x14ac:dyDescent="0.35">
      <c r="A34" s="465"/>
      <c r="B34" s="466"/>
      <c r="C34" s="466"/>
      <c r="D34" s="467" t="s">
        <v>272</v>
      </c>
      <c r="E34" s="95" t="s">
        <v>72</v>
      </c>
    </row>
    <row r="35" spans="1:5" ht="30" customHeight="1" x14ac:dyDescent="0.35">
      <c r="A35" s="465"/>
      <c r="B35" s="466"/>
      <c r="C35" s="466"/>
      <c r="D35" s="467" t="s">
        <v>272</v>
      </c>
      <c r="E35" s="95" t="s">
        <v>72</v>
      </c>
    </row>
    <row r="36" spans="1:5" ht="30" customHeight="1" x14ac:dyDescent="0.35">
      <c r="A36" s="465"/>
      <c r="B36" s="466"/>
      <c r="C36" s="466"/>
      <c r="D36" s="467" t="s">
        <v>272</v>
      </c>
      <c r="E36" s="95" t="s">
        <v>72</v>
      </c>
    </row>
    <row r="37" spans="1:5" ht="30" customHeight="1" x14ac:dyDescent="0.35">
      <c r="A37" s="465"/>
      <c r="B37" s="466"/>
      <c r="C37" s="466"/>
      <c r="D37" s="467" t="s">
        <v>272</v>
      </c>
      <c r="E37" s="95" t="s">
        <v>72</v>
      </c>
    </row>
    <row r="38" spans="1:5" ht="30" customHeight="1" x14ac:dyDescent="0.35">
      <c r="A38" s="465"/>
      <c r="B38" s="466"/>
      <c r="C38" s="466"/>
      <c r="D38" s="467" t="s">
        <v>272</v>
      </c>
      <c r="E38" s="95" t="s">
        <v>72</v>
      </c>
    </row>
    <row r="39" spans="1:5" ht="30" customHeight="1" x14ac:dyDescent="0.35">
      <c r="A39" s="465"/>
      <c r="B39" s="466"/>
      <c r="C39" s="466"/>
      <c r="D39" s="467" t="s">
        <v>272</v>
      </c>
      <c r="E39" s="95" t="s">
        <v>72</v>
      </c>
    </row>
    <row r="40" spans="1:5" ht="30" customHeight="1" thickBot="1" x14ac:dyDescent="0.4">
      <c r="A40" s="469"/>
      <c r="B40" s="470"/>
      <c r="C40" s="470"/>
      <c r="D40" s="462" t="s">
        <v>272</v>
      </c>
      <c r="E40" s="97" t="s">
        <v>72</v>
      </c>
    </row>
    <row r="41" spans="1:5" ht="15" thickBot="1" x14ac:dyDescent="0.4">
      <c r="A41" s="471"/>
      <c r="B41" s="471"/>
      <c r="C41" s="471"/>
      <c r="D41" s="471"/>
      <c r="E41" s="471"/>
    </row>
  </sheetData>
  <mergeCells count="31">
    <mergeCell ref="A28:A32"/>
    <mergeCell ref="B28:B32"/>
    <mergeCell ref="C28:C32"/>
    <mergeCell ref="A33:A40"/>
    <mergeCell ref="B33:B40"/>
    <mergeCell ref="C33:C40"/>
    <mergeCell ref="B17:C17"/>
    <mergeCell ref="D17:D18"/>
    <mergeCell ref="E17:E18"/>
    <mergeCell ref="A21:A27"/>
    <mergeCell ref="B21:B27"/>
    <mergeCell ref="C21:C27"/>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23622047244094491" right="0.23622047244094491" top="0.74803149606299213" bottom="0.55118110236220474" header="0" footer="0"/>
  <pageSetup scale="52" fitToHeight="0" orientation="landscape" horizontalDpi="300" verticalDpi="300" r:id="rId1"/>
  <rowBreaks count="1" manualBreakCount="1">
    <brk id="2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'C:\Users\Avasquez\Documents\[Matrix poa.xlsx]Sheet2'!#REF!</xm:f>
          </x14:formula1>
          <xm:sqref>B3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0"/>
  <sheetViews>
    <sheetView topLeftCell="A15" zoomScale="82" zoomScaleNormal="82" zoomScaleSheetLayoutView="89" workbookViewId="0">
      <selection activeCell="H21" sqref="H21"/>
    </sheetView>
  </sheetViews>
  <sheetFormatPr baseColWidth="10" defaultColWidth="10.7265625" defaultRowHeight="14.5" x14ac:dyDescent="0.35"/>
  <cols>
    <col min="1" max="1" width="30.36328125" customWidth="1"/>
    <col min="2" max="2" width="20.7265625" customWidth="1"/>
    <col min="3" max="12" width="15.7265625" customWidth="1"/>
    <col min="13" max="13" width="20.7265625" customWidth="1"/>
  </cols>
  <sheetData>
    <row r="1" spans="1:13" s="1" customFormat="1" ht="66" customHeight="1" x14ac:dyDescent="0.35">
      <c r="A1" s="159" t="s">
        <v>106</v>
      </c>
      <c r="B1" s="159"/>
      <c r="C1" s="159"/>
      <c r="D1" s="159"/>
      <c r="E1" s="159"/>
      <c r="F1" s="159"/>
      <c r="G1" s="159"/>
      <c r="H1" s="159"/>
      <c r="I1" s="159"/>
      <c r="J1" s="159"/>
      <c r="K1" s="159"/>
      <c r="L1" s="159"/>
      <c r="M1" s="159"/>
    </row>
    <row r="2" spans="1:13" s="1" customFormat="1" ht="18.5" customHeight="1" thickBot="1" x14ac:dyDescent="0.4">
      <c r="A2" s="159"/>
      <c r="B2" s="159"/>
      <c r="C2" s="159"/>
      <c r="D2" s="159"/>
      <c r="E2" s="159"/>
      <c r="F2" s="159"/>
      <c r="G2" s="159"/>
      <c r="H2" s="159"/>
      <c r="I2" s="159"/>
      <c r="J2" s="159"/>
      <c r="K2" s="159"/>
      <c r="L2" s="159"/>
      <c r="M2" s="159"/>
    </row>
    <row r="3" spans="1:13" ht="23.15" customHeight="1" x14ac:dyDescent="0.35">
      <c r="A3" s="22" t="s">
        <v>11</v>
      </c>
      <c r="B3" s="150" t="s">
        <v>57</v>
      </c>
      <c r="C3" s="151"/>
      <c r="D3" s="151"/>
      <c r="E3" s="151"/>
      <c r="F3" s="151"/>
      <c r="G3" s="151"/>
      <c r="H3" s="151"/>
      <c r="I3" s="151"/>
      <c r="J3" s="151"/>
      <c r="K3" s="151"/>
      <c r="L3" s="151"/>
      <c r="M3" s="151"/>
    </row>
    <row r="4" spans="1:13" ht="23.15" customHeight="1" x14ac:dyDescent="0.35">
      <c r="A4" s="23" t="s">
        <v>12</v>
      </c>
      <c r="B4" s="153" t="s">
        <v>63</v>
      </c>
      <c r="C4" s="154"/>
      <c r="D4" s="154"/>
      <c r="E4" s="154"/>
      <c r="F4" s="154"/>
      <c r="G4" s="154"/>
      <c r="H4" s="154"/>
      <c r="I4" s="154"/>
      <c r="J4" s="154"/>
      <c r="K4" s="154"/>
      <c r="L4" s="154"/>
      <c r="M4" s="154"/>
    </row>
    <row r="5" spans="1:13" ht="23.15" customHeight="1" x14ac:dyDescent="0.35">
      <c r="A5" s="23" t="s">
        <v>13</v>
      </c>
      <c r="B5" s="153" t="s">
        <v>47</v>
      </c>
      <c r="C5" s="154"/>
      <c r="D5" s="154"/>
      <c r="E5" s="154"/>
      <c r="F5" s="154"/>
      <c r="G5" s="154"/>
      <c r="H5" s="154"/>
      <c r="I5" s="154"/>
      <c r="J5" s="154"/>
      <c r="K5" s="154"/>
      <c r="L5" s="154"/>
      <c r="M5" s="154"/>
    </row>
    <row r="6" spans="1:13" ht="23.15" customHeight="1" x14ac:dyDescent="0.35">
      <c r="A6" s="23" t="s">
        <v>0</v>
      </c>
      <c r="B6" s="153" t="s">
        <v>196</v>
      </c>
      <c r="C6" s="154"/>
      <c r="D6" s="154"/>
      <c r="E6" s="154"/>
      <c r="F6" s="154"/>
      <c r="G6" s="154"/>
      <c r="H6" s="154"/>
      <c r="I6" s="154"/>
      <c r="J6" s="154"/>
      <c r="K6" s="154"/>
      <c r="L6" s="154"/>
      <c r="M6" s="154"/>
    </row>
    <row r="7" spans="1:13" ht="23.15" customHeight="1" thickBot="1" x14ac:dyDescent="0.4">
      <c r="A7" s="24" t="s">
        <v>1</v>
      </c>
      <c r="B7" s="156" t="s">
        <v>253</v>
      </c>
      <c r="C7" s="157"/>
      <c r="D7" s="157"/>
      <c r="E7" s="157"/>
      <c r="F7" s="157"/>
      <c r="G7" s="157"/>
      <c r="H7" s="157"/>
      <c r="I7" s="157"/>
      <c r="J7" s="157"/>
      <c r="K7" s="157"/>
      <c r="L7" s="157"/>
      <c r="M7" s="157"/>
    </row>
    <row r="8" spans="1:13" ht="15.5" x14ac:dyDescent="0.35">
      <c r="A8" s="109"/>
      <c r="B8" s="109"/>
      <c r="C8" s="109"/>
      <c r="D8" s="109"/>
      <c r="E8" s="109"/>
      <c r="F8" s="109"/>
      <c r="G8" s="109"/>
      <c r="H8" s="109"/>
      <c r="I8" s="109"/>
      <c r="J8" s="109"/>
      <c r="K8" s="109"/>
    </row>
    <row r="9" spans="1:13" ht="19" thickBot="1" x14ac:dyDescent="0.5">
      <c r="A9" s="40" t="s">
        <v>70</v>
      </c>
      <c r="B9" s="40"/>
      <c r="C9" s="40"/>
      <c r="D9" s="40"/>
      <c r="E9" s="40"/>
      <c r="F9" s="40"/>
      <c r="G9" s="40"/>
      <c r="H9" s="40"/>
      <c r="I9" s="40"/>
      <c r="J9" s="40"/>
      <c r="K9" s="40"/>
      <c r="L9" s="40"/>
      <c r="M9" s="40"/>
    </row>
    <row r="10" spans="1:13" ht="18.75" customHeight="1" x14ac:dyDescent="0.35">
      <c r="A10" s="110" t="s">
        <v>20</v>
      </c>
      <c r="B10" s="111"/>
      <c r="C10" s="111"/>
      <c r="D10" s="111"/>
      <c r="E10" s="111"/>
      <c r="F10" s="111"/>
      <c r="G10" s="111"/>
      <c r="H10" s="111"/>
      <c r="I10" s="111"/>
      <c r="J10" s="112" t="s">
        <v>15</v>
      </c>
      <c r="K10" s="113"/>
      <c r="L10" s="113"/>
      <c r="M10" s="114"/>
    </row>
    <row r="11" spans="1:13"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3" ht="18.75" customHeight="1" x14ac:dyDescent="0.35">
      <c r="A12" s="125"/>
      <c r="B12" s="128"/>
      <c r="C12" s="128"/>
      <c r="D12" s="131"/>
      <c r="E12" s="131"/>
      <c r="F12" s="131"/>
      <c r="G12" s="136" t="s">
        <v>25</v>
      </c>
      <c r="H12" s="133" t="s">
        <v>108</v>
      </c>
      <c r="I12" s="135"/>
      <c r="J12" s="118"/>
      <c r="K12" s="119"/>
      <c r="L12" s="119"/>
      <c r="M12" s="120"/>
    </row>
    <row r="13" spans="1:13" ht="44.15" customHeight="1" thickBot="1" x14ac:dyDescent="0.4">
      <c r="A13" s="126"/>
      <c r="B13" s="129"/>
      <c r="C13" s="129"/>
      <c r="D13" s="132"/>
      <c r="E13" s="132"/>
      <c r="F13" s="132"/>
      <c r="G13" s="137"/>
      <c r="H13" s="34" t="s">
        <v>81</v>
      </c>
      <c r="I13" s="34" t="s">
        <v>2</v>
      </c>
      <c r="J13" s="35" t="s">
        <v>16</v>
      </c>
      <c r="K13" s="36" t="s">
        <v>17</v>
      </c>
      <c r="L13" s="37" t="s">
        <v>18</v>
      </c>
      <c r="M13" s="38" t="s">
        <v>19</v>
      </c>
    </row>
    <row r="14" spans="1:13" ht="166.25" customHeight="1" thickBot="1" x14ac:dyDescent="0.4">
      <c r="A14" s="185" t="s">
        <v>277</v>
      </c>
      <c r="B14" s="472" t="s">
        <v>86</v>
      </c>
      <c r="C14" s="472" t="s">
        <v>72</v>
      </c>
      <c r="D14" s="366" t="s">
        <v>278</v>
      </c>
      <c r="E14" s="366" t="s">
        <v>279</v>
      </c>
      <c r="F14" s="473" t="s">
        <v>280</v>
      </c>
      <c r="G14" s="472">
        <v>3</v>
      </c>
      <c r="H14" s="472">
        <v>1</v>
      </c>
      <c r="I14" s="30">
        <v>2</v>
      </c>
      <c r="J14" s="474" t="s">
        <v>281</v>
      </c>
      <c r="K14" s="187" t="s">
        <v>282</v>
      </c>
      <c r="L14" s="31" t="s">
        <v>204</v>
      </c>
      <c r="M14" s="442" t="s">
        <v>283</v>
      </c>
    </row>
    <row r="16" spans="1:13" ht="19" thickBot="1" x14ac:dyDescent="0.5">
      <c r="A16" s="40" t="s">
        <v>69</v>
      </c>
      <c r="B16" s="40"/>
      <c r="C16" s="40"/>
      <c r="D16" s="40"/>
      <c r="E16" s="40"/>
      <c r="F16" s="40"/>
      <c r="G16" s="40"/>
      <c r="H16" s="40"/>
      <c r="I16" s="40"/>
      <c r="J16" s="40"/>
      <c r="K16" s="40"/>
      <c r="L16" s="40"/>
      <c r="M16" s="40"/>
    </row>
    <row r="17" spans="1:5" ht="43.4" customHeight="1" x14ac:dyDescent="0.35">
      <c r="A17" s="148" t="s">
        <v>4</v>
      </c>
      <c r="B17" s="191" t="s">
        <v>109</v>
      </c>
      <c r="C17" s="192"/>
      <c r="D17" s="193" t="s">
        <v>10</v>
      </c>
      <c r="E17" s="142" t="s">
        <v>67</v>
      </c>
    </row>
    <row r="18" spans="1:5" ht="32.65" customHeight="1" thickBot="1" x14ac:dyDescent="0.4">
      <c r="A18" s="368"/>
      <c r="B18" s="41" t="s">
        <v>3</v>
      </c>
      <c r="C18" s="41" t="s">
        <v>2</v>
      </c>
      <c r="D18" s="370"/>
      <c r="E18" s="143"/>
    </row>
    <row r="19" spans="1:5" ht="43.5" x14ac:dyDescent="0.35">
      <c r="A19" s="50" t="s">
        <v>284</v>
      </c>
      <c r="B19" s="397"/>
      <c r="C19" s="445"/>
      <c r="D19" s="11" t="s">
        <v>115</v>
      </c>
      <c r="E19" s="417" t="s">
        <v>72</v>
      </c>
    </row>
    <row r="20" spans="1:5" ht="35" customHeight="1" x14ac:dyDescent="0.35">
      <c r="A20" s="375" t="s">
        <v>285</v>
      </c>
      <c r="B20" s="376"/>
      <c r="C20" s="475"/>
      <c r="D20" s="11" t="s">
        <v>115</v>
      </c>
      <c r="E20" s="89" t="s">
        <v>249</v>
      </c>
    </row>
    <row r="21" spans="1:5" ht="35" customHeight="1" x14ac:dyDescent="0.35">
      <c r="A21" s="375"/>
      <c r="B21" s="378"/>
      <c r="C21" s="476"/>
      <c r="D21" s="11" t="s">
        <v>115</v>
      </c>
      <c r="E21" s="89" t="s">
        <v>72</v>
      </c>
    </row>
    <row r="22" spans="1:5" ht="35" customHeight="1" x14ac:dyDescent="0.35">
      <c r="A22" s="375"/>
      <c r="B22" s="380"/>
      <c r="C22" s="477"/>
      <c r="D22" s="11" t="s">
        <v>115</v>
      </c>
      <c r="E22" s="89" t="s">
        <v>72</v>
      </c>
    </row>
    <row r="23" spans="1:5" ht="35" customHeight="1" x14ac:dyDescent="0.35">
      <c r="A23" s="375" t="s">
        <v>223</v>
      </c>
      <c r="B23" s="376"/>
      <c r="C23" s="475"/>
      <c r="D23" s="11" t="s">
        <v>115</v>
      </c>
      <c r="E23" s="89" t="s">
        <v>105</v>
      </c>
    </row>
    <row r="24" spans="1:5" ht="35" customHeight="1" x14ac:dyDescent="0.35">
      <c r="A24" s="375"/>
      <c r="B24" s="378"/>
      <c r="C24" s="476"/>
      <c r="D24" s="11" t="s">
        <v>115</v>
      </c>
      <c r="E24" s="89" t="s">
        <v>72</v>
      </c>
    </row>
    <row r="25" spans="1:5" ht="35" customHeight="1" x14ac:dyDescent="0.35">
      <c r="A25" s="375"/>
      <c r="B25" s="380"/>
      <c r="C25" s="477"/>
      <c r="D25" s="11" t="s">
        <v>115</v>
      </c>
      <c r="E25" s="89" t="s">
        <v>72</v>
      </c>
    </row>
    <row r="26" spans="1:5" ht="35" customHeight="1" x14ac:dyDescent="0.35">
      <c r="A26" s="384" t="s">
        <v>286</v>
      </c>
      <c r="B26" s="376"/>
      <c r="C26" s="376"/>
      <c r="D26" s="11" t="s">
        <v>115</v>
      </c>
      <c r="E26" s="385" t="s">
        <v>249</v>
      </c>
    </row>
    <row r="27" spans="1:5" ht="35" customHeight="1" x14ac:dyDescent="0.35">
      <c r="A27" s="386"/>
      <c r="B27" s="378"/>
      <c r="C27" s="378"/>
      <c r="D27" s="11" t="s">
        <v>115</v>
      </c>
      <c r="E27" s="385" t="s">
        <v>105</v>
      </c>
    </row>
    <row r="28" spans="1:5" ht="35" customHeight="1" x14ac:dyDescent="0.35">
      <c r="A28" s="386"/>
      <c r="B28" s="378"/>
      <c r="C28" s="378"/>
      <c r="D28" s="11" t="s">
        <v>115</v>
      </c>
      <c r="E28" s="385" t="s">
        <v>105</v>
      </c>
    </row>
    <row r="29" spans="1:5" ht="35" customHeight="1" x14ac:dyDescent="0.35">
      <c r="A29" s="386"/>
      <c r="B29" s="378"/>
      <c r="C29" s="378"/>
      <c r="D29" s="387" t="s">
        <v>115</v>
      </c>
      <c r="E29" s="385" t="s">
        <v>72</v>
      </c>
    </row>
    <row r="30" spans="1:5" x14ac:dyDescent="0.35">
      <c r="A30" s="388"/>
      <c r="B30" s="388"/>
      <c r="C30" s="388"/>
      <c r="D30" s="388"/>
      <c r="E30" s="388"/>
    </row>
  </sheetData>
  <mergeCells count="31">
    <mergeCell ref="A23:A25"/>
    <mergeCell ref="B23:B25"/>
    <mergeCell ref="C23:C25"/>
    <mergeCell ref="A26:A29"/>
    <mergeCell ref="B26:B29"/>
    <mergeCell ref="C26:C29"/>
    <mergeCell ref="B17:C17"/>
    <mergeCell ref="D17:D18"/>
    <mergeCell ref="E17:E18"/>
    <mergeCell ref="A20:A22"/>
    <mergeCell ref="B20:B22"/>
    <mergeCell ref="C20:C22"/>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type="list" allowBlank="1" showInputMessage="1" showErrorMessage="1" sqref="B5">
      <formula1>INDIRECT($B$4)</formula1>
    </dataValidation>
    <dataValidation type="list" allowBlank="1" showInputMessage="1" showErrorMessage="1" sqref="B4">
      <formula1>INDIRECT($B$3)</formula1>
    </dataValidation>
    <dataValidation allowBlank="1" showInputMessage="1" showErrorMessage="1" promptTitle="Producto" prompt="Son bienes y/o servicios que la institución entrega a la población o a otras instituciones. Constituyen la “razón de ser” de la institución." sqref="A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Unidad de medida" prompt="Es una herramienta de medición del producto. Solo mide, no opina. Ejemplo: Técnicos capacitados." sqref="D11"/>
    <dataValidation allowBlank="1" showInputMessage="1" showErrorMessage="1" promptTitle="Involucrados" prompt="Incluya las áreas que contribuyen al logro del producto. Aplica para instituciones externas._x000a_" sqref="F11"/>
    <dataValidation allowBlank="1" showInputMessage="1" showErrorMessage="1" promptTitle="Acciones de Mitigación" prompt="Incluya acciones de prevención para la reducción de ocurrencia de riesgos" sqref="M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Meta global " prompt="Expresión de un objetivo (producto o subproducto a entregar) presentado en términos cuantitativos." sqref="G12"/>
  </dataValidations>
  <printOptions horizontalCentered="1"/>
  <pageMargins left="0.23622047244094491" right="0.23622047244094491" top="0.55118110236220474" bottom="0.55118110236220474" header="0" footer="0"/>
  <pageSetup scale="52" fitToWidth="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'C:\Users\Avasquez\Documents\[Matrix poa.xlsx]Sheet2'!#REF!</xm:f>
          </x14:formula1>
          <xm:sqref>B3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2"/>
  <sheetViews>
    <sheetView topLeftCell="A6" zoomScale="83" zoomScaleNormal="83" workbookViewId="0">
      <selection activeCell="B17" sqref="B17:I32"/>
    </sheetView>
  </sheetViews>
  <sheetFormatPr baseColWidth="10" defaultColWidth="10.7265625" defaultRowHeight="14.5" x14ac:dyDescent="0.35"/>
  <cols>
    <col min="1" max="1" width="30.36328125" customWidth="1"/>
    <col min="2" max="2" width="20.7265625" customWidth="1"/>
    <col min="3" max="13" width="15.7265625" customWidth="1"/>
  </cols>
  <sheetData>
    <row r="1" spans="1:13" s="1" customFormat="1" ht="66" customHeight="1" x14ac:dyDescent="0.35">
      <c r="A1" s="159" t="s">
        <v>106</v>
      </c>
      <c r="B1" s="159"/>
      <c r="C1" s="159"/>
      <c r="D1" s="159"/>
      <c r="E1" s="159"/>
      <c r="F1" s="159"/>
      <c r="G1" s="159"/>
      <c r="H1" s="159"/>
      <c r="I1" s="159"/>
      <c r="J1" s="159"/>
      <c r="K1" s="159"/>
      <c r="L1" s="159"/>
      <c r="M1" s="159"/>
    </row>
    <row r="2" spans="1:13" s="1" customFormat="1" ht="18.5" customHeight="1" thickBot="1" x14ac:dyDescent="0.4">
      <c r="A2" s="159"/>
      <c r="B2" s="159"/>
      <c r="C2" s="159"/>
      <c r="D2" s="159"/>
      <c r="E2" s="159"/>
      <c r="F2" s="159"/>
      <c r="G2" s="159"/>
      <c r="H2" s="159"/>
      <c r="I2" s="159"/>
      <c r="J2" s="159"/>
      <c r="K2" s="159"/>
      <c r="L2" s="159"/>
      <c r="M2" s="159"/>
    </row>
    <row r="3" spans="1:13" ht="23.15" customHeight="1" x14ac:dyDescent="0.35">
      <c r="A3" s="22" t="s">
        <v>11</v>
      </c>
      <c r="B3" s="150" t="s">
        <v>57</v>
      </c>
      <c r="C3" s="151"/>
      <c r="D3" s="151"/>
      <c r="E3" s="151"/>
      <c r="F3" s="151"/>
      <c r="G3" s="151"/>
      <c r="H3" s="151"/>
      <c r="I3" s="151"/>
      <c r="J3" s="151"/>
      <c r="K3" s="151"/>
      <c r="L3" s="151"/>
      <c r="M3" s="151"/>
    </row>
    <row r="4" spans="1:13" ht="23.15" customHeight="1" x14ac:dyDescent="0.35">
      <c r="A4" s="23" t="s">
        <v>12</v>
      </c>
      <c r="B4" s="153" t="s">
        <v>63</v>
      </c>
      <c r="C4" s="154"/>
      <c r="D4" s="154"/>
      <c r="E4" s="154"/>
      <c r="F4" s="154"/>
      <c r="G4" s="154"/>
      <c r="H4" s="154"/>
      <c r="I4" s="154"/>
      <c r="J4" s="154"/>
      <c r="K4" s="154"/>
      <c r="L4" s="154"/>
      <c r="M4" s="154"/>
    </row>
    <row r="5" spans="1:13" ht="23.15" customHeight="1" x14ac:dyDescent="0.35">
      <c r="A5" s="23" t="s">
        <v>13</v>
      </c>
      <c r="B5" s="153" t="s">
        <v>47</v>
      </c>
      <c r="C5" s="154"/>
      <c r="D5" s="154"/>
      <c r="E5" s="154"/>
      <c r="F5" s="154"/>
      <c r="G5" s="154"/>
      <c r="H5" s="154"/>
      <c r="I5" s="154"/>
      <c r="J5" s="154"/>
      <c r="K5" s="154"/>
      <c r="L5" s="154"/>
      <c r="M5" s="154"/>
    </row>
    <row r="6" spans="1:13" ht="23.15" customHeight="1" x14ac:dyDescent="0.35">
      <c r="A6" s="23" t="s">
        <v>0</v>
      </c>
      <c r="B6" s="153" t="s">
        <v>196</v>
      </c>
      <c r="C6" s="154"/>
      <c r="D6" s="154"/>
      <c r="E6" s="154"/>
      <c r="F6" s="154"/>
      <c r="G6" s="154"/>
      <c r="H6" s="154"/>
      <c r="I6" s="154"/>
      <c r="J6" s="154"/>
      <c r="K6" s="154"/>
      <c r="L6" s="154"/>
      <c r="M6" s="154"/>
    </row>
    <row r="7" spans="1:13" ht="23.15" customHeight="1" thickBot="1" x14ac:dyDescent="0.4">
      <c r="A7" s="24" t="s">
        <v>1</v>
      </c>
      <c r="B7" s="156" t="s">
        <v>253</v>
      </c>
      <c r="C7" s="157"/>
      <c r="D7" s="157"/>
      <c r="E7" s="157"/>
      <c r="F7" s="157"/>
      <c r="G7" s="157"/>
      <c r="H7" s="157"/>
      <c r="I7" s="157"/>
      <c r="J7" s="157"/>
      <c r="K7" s="157"/>
      <c r="L7" s="157"/>
      <c r="M7" s="157"/>
    </row>
    <row r="8" spans="1:13" ht="15.5" x14ac:dyDescent="0.35">
      <c r="A8" s="109"/>
      <c r="B8" s="109"/>
      <c r="C8" s="109"/>
      <c r="D8" s="109"/>
      <c r="E8" s="109"/>
      <c r="F8" s="109"/>
      <c r="G8" s="109"/>
      <c r="H8" s="109"/>
      <c r="I8" s="109"/>
      <c r="J8" s="109"/>
      <c r="K8" s="109"/>
    </row>
    <row r="9" spans="1:13" ht="19" thickBot="1" x14ac:dyDescent="0.5">
      <c r="A9" s="363" t="s">
        <v>70</v>
      </c>
      <c r="B9" s="40"/>
      <c r="C9" s="40"/>
      <c r="D9" s="40"/>
      <c r="E9" s="40"/>
      <c r="F9" s="40"/>
      <c r="G9" s="40"/>
      <c r="H9" s="40"/>
      <c r="I9" s="40"/>
      <c r="J9" s="40"/>
      <c r="K9" s="40"/>
      <c r="L9" s="40"/>
      <c r="M9" s="40"/>
    </row>
    <row r="10" spans="1:13" ht="18.75" customHeight="1" x14ac:dyDescent="0.35">
      <c r="A10" s="364" t="s">
        <v>20</v>
      </c>
      <c r="B10" s="111"/>
      <c r="C10" s="111"/>
      <c r="D10" s="111"/>
      <c r="E10" s="111"/>
      <c r="F10" s="111"/>
      <c r="G10" s="111"/>
      <c r="H10" s="111"/>
      <c r="I10" s="111"/>
      <c r="J10" s="112" t="s">
        <v>15</v>
      </c>
      <c r="K10" s="113"/>
      <c r="L10" s="113"/>
      <c r="M10" s="114"/>
    </row>
    <row r="11" spans="1:13"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3" ht="18.75" customHeight="1" x14ac:dyDescent="0.35">
      <c r="A12" s="125"/>
      <c r="B12" s="128"/>
      <c r="C12" s="128"/>
      <c r="D12" s="131"/>
      <c r="E12" s="131"/>
      <c r="F12" s="131"/>
      <c r="G12" s="136" t="s">
        <v>25</v>
      </c>
      <c r="H12" s="133" t="s">
        <v>108</v>
      </c>
      <c r="I12" s="135"/>
      <c r="J12" s="118"/>
      <c r="K12" s="119"/>
      <c r="L12" s="119"/>
      <c r="M12" s="120"/>
    </row>
    <row r="13" spans="1:13" ht="44.15" customHeight="1" thickBot="1" x14ac:dyDescent="0.4">
      <c r="A13" s="126"/>
      <c r="B13" s="129"/>
      <c r="C13" s="129"/>
      <c r="D13" s="132"/>
      <c r="E13" s="132"/>
      <c r="F13" s="132"/>
      <c r="G13" s="137"/>
      <c r="H13" s="34" t="s">
        <v>81</v>
      </c>
      <c r="I13" s="34" t="s">
        <v>2</v>
      </c>
      <c r="J13" s="35" t="s">
        <v>16</v>
      </c>
      <c r="K13" s="36" t="s">
        <v>17</v>
      </c>
      <c r="L13" s="37" t="s">
        <v>18</v>
      </c>
      <c r="M13" s="38" t="s">
        <v>19</v>
      </c>
    </row>
    <row r="14" spans="1:13" ht="213.75" customHeight="1" thickBot="1" x14ac:dyDescent="0.4">
      <c r="A14" s="430" t="s">
        <v>287</v>
      </c>
      <c r="B14" s="223" t="s">
        <v>120</v>
      </c>
      <c r="C14" s="30" t="s">
        <v>72</v>
      </c>
      <c r="D14" s="366" t="s">
        <v>288</v>
      </c>
      <c r="E14" s="31" t="s">
        <v>289</v>
      </c>
      <c r="F14" s="442" t="s">
        <v>290</v>
      </c>
      <c r="G14" s="30">
        <v>1</v>
      </c>
      <c r="H14" s="30"/>
      <c r="I14" s="30">
        <v>1</v>
      </c>
      <c r="J14" s="367" t="s">
        <v>291</v>
      </c>
      <c r="K14" s="187" t="s">
        <v>231</v>
      </c>
      <c r="L14" s="31" t="s">
        <v>232</v>
      </c>
      <c r="M14" s="330" t="s">
        <v>292</v>
      </c>
    </row>
    <row r="16" spans="1:13" ht="19" thickBot="1" x14ac:dyDescent="0.5">
      <c r="A16" s="40" t="s">
        <v>69</v>
      </c>
      <c r="B16" s="40"/>
      <c r="C16" s="40"/>
      <c r="D16" s="40"/>
      <c r="E16" s="40"/>
      <c r="F16" s="40"/>
      <c r="G16" s="40"/>
      <c r="H16" s="40"/>
      <c r="I16" s="40"/>
      <c r="J16" s="40"/>
      <c r="K16" s="40"/>
      <c r="L16" s="40"/>
      <c r="M16" s="40"/>
    </row>
    <row r="17" spans="1:5" ht="43.4" customHeight="1" x14ac:dyDescent="0.35">
      <c r="A17" s="148" t="s">
        <v>4</v>
      </c>
      <c r="B17" s="191" t="s">
        <v>109</v>
      </c>
      <c r="C17" s="192"/>
      <c r="D17" s="191" t="s">
        <v>10</v>
      </c>
      <c r="E17" s="193" t="s">
        <v>67</v>
      </c>
    </row>
    <row r="18" spans="1:5" ht="31.75" customHeight="1" thickBot="1" x14ac:dyDescent="0.4">
      <c r="A18" s="368"/>
      <c r="B18" s="41" t="s">
        <v>3</v>
      </c>
      <c r="C18" s="41" t="s">
        <v>2</v>
      </c>
      <c r="D18" s="478"/>
      <c r="E18" s="370"/>
    </row>
    <row r="19" spans="1:5" ht="35" customHeight="1" x14ac:dyDescent="0.35">
      <c r="A19" s="413" t="s">
        <v>293</v>
      </c>
      <c r="B19" s="445"/>
      <c r="C19" s="479"/>
      <c r="D19" s="399" t="s">
        <v>115</v>
      </c>
      <c r="E19" s="417" t="s">
        <v>249</v>
      </c>
    </row>
    <row r="20" spans="1:5" ht="35" customHeight="1" x14ac:dyDescent="0.35">
      <c r="A20" s="418"/>
      <c r="B20" s="480"/>
      <c r="C20" s="481"/>
      <c r="D20" s="11" t="s">
        <v>115</v>
      </c>
      <c r="E20" s="421" t="s">
        <v>105</v>
      </c>
    </row>
    <row r="21" spans="1:5" ht="35" customHeight="1" x14ac:dyDescent="0.35">
      <c r="A21" s="418"/>
      <c r="B21" s="480"/>
      <c r="C21" s="482"/>
      <c r="D21" s="11" t="s">
        <v>115</v>
      </c>
      <c r="E21" s="421" t="s">
        <v>105</v>
      </c>
    </row>
    <row r="22" spans="1:5" ht="35" customHeight="1" x14ac:dyDescent="0.35">
      <c r="A22" s="375" t="s">
        <v>294</v>
      </c>
      <c r="B22" s="383"/>
      <c r="C22" s="376"/>
      <c r="D22" s="11" t="s">
        <v>115</v>
      </c>
      <c r="E22" s="89" t="s">
        <v>249</v>
      </c>
    </row>
    <row r="23" spans="1:5" ht="35" customHeight="1" x14ac:dyDescent="0.35">
      <c r="A23" s="375"/>
      <c r="B23" s="383"/>
      <c r="C23" s="378"/>
      <c r="D23" s="11" t="s">
        <v>115</v>
      </c>
      <c r="E23" s="89" t="s">
        <v>72</v>
      </c>
    </row>
    <row r="24" spans="1:5" ht="35" customHeight="1" thickBot="1" x14ac:dyDescent="0.4">
      <c r="A24" s="423"/>
      <c r="B24" s="426"/>
      <c r="C24" s="483"/>
      <c r="D24" s="65" t="s">
        <v>115</v>
      </c>
      <c r="E24" s="90" t="s">
        <v>72</v>
      </c>
    </row>
    <row r="25" spans="1:5" ht="35" customHeight="1" x14ac:dyDescent="0.35">
      <c r="A25" s="484" t="s">
        <v>223</v>
      </c>
      <c r="B25" s="416"/>
      <c r="C25" s="485"/>
      <c r="D25" s="399" t="s">
        <v>115</v>
      </c>
      <c r="E25" s="486" t="s">
        <v>105</v>
      </c>
    </row>
    <row r="26" spans="1:5" ht="35" customHeight="1" x14ac:dyDescent="0.35">
      <c r="A26" s="375"/>
      <c r="B26" s="383"/>
      <c r="C26" s="378"/>
      <c r="D26" s="11" t="s">
        <v>115</v>
      </c>
      <c r="E26" s="89" t="s">
        <v>72</v>
      </c>
    </row>
    <row r="27" spans="1:5" ht="35" customHeight="1" x14ac:dyDescent="0.35">
      <c r="A27" s="375"/>
      <c r="B27" s="383"/>
      <c r="C27" s="380"/>
      <c r="D27" s="11" t="s">
        <v>115</v>
      </c>
      <c r="E27" s="89" t="s">
        <v>72</v>
      </c>
    </row>
    <row r="28" spans="1:5" ht="35" customHeight="1" x14ac:dyDescent="0.35">
      <c r="A28" s="375" t="s">
        <v>295</v>
      </c>
      <c r="B28" s="383"/>
      <c r="C28" s="376"/>
      <c r="D28" s="11" t="s">
        <v>115</v>
      </c>
      <c r="E28" s="89" t="s">
        <v>249</v>
      </c>
    </row>
    <row r="29" spans="1:5" ht="35" customHeight="1" x14ac:dyDescent="0.35">
      <c r="A29" s="375"/>
      <c r="B29" s="383"/>
      <c r="C29" s="378"/>
      <c r="D29" s="11" t="s">
        <v>115</v>
      </c>
      <c r="E29" s="89" t="s">
        <v>105</v>
      </c>
    </row>
    <row r="30" spans="1:5" ht="35" customHeight="1" x14ac:dyDescent="0.35">
      <c r="A30" s="375"/>
      <c r="B30" s="383"/>
      <c r="C30" s="378"/>
      <c r="D30" s="11" t="s">
        <v>115</v>
      </c>
      <c r="E30" s="89" t="s">
        <v>105</v>
      </c>
    </row>
    <row r="31" spans="1:5" ht="35" customHeight="1" thickBot="1" x14ac:dyDescent="0.4">
      <c r="A31" s="423"/>
      <c r="B31" s="426"/>
      <c r="C31" s="483"/>
      <c r="D31" s="65" t="s">
        <v>115</v>
      </c>
      <c r="E31" s="90" t="s">
        <v>72</v>
      </c>
    </row>
    <row r="32" spans="1:5" ht="15" thickBot="1" x14ac:dyDescent="0.4">
      <c r="A32" s="440"/>
      <c r="B32" s="440"/>
      <c r="C32" s="440"/>
      <c r="D32" s="440"/>
      <c r="E32" s="440"/>
    </row>
  </sheetData>
  <mergeCells count="30">
    <mergeCell ref="A28:A31"/>
    <mergeCell ref="C28:C31"/>
    <mergeCell ref="A22:A24"/>
    <mergeCell ref="C22:C24"/>
    <mergeCell ref="A25:A27"/>
    <mergeCell ref="C25:C27"/>
    <mergeCell ref="B17:C17"/>
    <mergeCell ref="D17:D18"/>
    <mergeCell ref="E17:E18"/>
    <mergeCell ref="A19:A21"/>
    <mergeCell ref="C19:C21"/>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23622047244094491" right="0.23622047244094491" top="0.74803149606299213" bottom="0.74803149606299213" header="0.31496062992125984" footer="0.31496062992125984"/>
  <pageSetup scale="54" fitToHeight="0" orientation="landscape" horizontalDpi="300" verticalDpi="300" r:id="rId1"/>
  <rowBreaks count="1" manualBreakCount="1">
    <brk id="2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'C:\Users\Avasquez\Documents\[Matrix poa.xlsx]Sheet2'!#REF!</xm:f>
          </x14:formula1>
          <xm:sqref>B3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65"/>
  <sheetViews>
    <sheetView topLeftCell="A8" zoomScale="65" zoomScaleNormal="65" workbookViewId="0">
      <selection activeCell="K14" sqref="K14"/>
    </sheetView>
  </sheetViews>
  <sheetFormatPr baseColWidth="10" defaultColWidth="10.7265625" defaultRowHeight="14.5" x14ac:dyDescent="0.35"/>
  <cols>
    <col min="1" max="1" width="32.26953125" customWidth="1"/>
    <col min="2" max="2" width="20.7265625" customWidth="1"/>
    <col min="3" max="9" width="15.7265625" customWidth="1"/>
    <col min="10" max="10" width="19.1796875" customWidth="1"/>
    <col min="11" max="13" width="15.7265625" customWidth="1"/>
    <col min="14" max="14" width="17.7265625" customWidth="1"/>
  </cols>
  <sheetData>
    <row r="1" spans="1:15" s="1" customFormat="1" ht="66" customHeight="1" x14ac:dyDescent="0.35">
      <c r="A1" s="159" t="s">
        <v>106</v>
      </c>
      <c r="B1" s="159"/>
      <c r="C1" s="159"/>
      <c r="D1" s="159"/>
      <c r="E1" s="159"/>
      <c r="F1" s="159"/>
      <c r="G1" s="159"/>
      <c r="H1" s="159"/>
      <c r="I1" s="159"/>
      <c r="J1" s="159"/>
      <c r="K1" s="159"/>
      <c r="L1" s="159"/>
      <c r="M1" s="159"/>
      <c r="N1" s="9"/>
      <c r="O1" s="9"/>
    </row>
    <row r="2" spans="1:15" s="1" customFormat="1" ht="18.5" customHeight="1" thickBot="1" x14ac:dyDescent="0.4">
      <c r="A2" s="159"/>
      <c r="B2" s="159"/>
      <c r="C2" s="159"/>
      <c r="D2" s="159"/>
      <c r="E2" s="159"/>
      <c r="F2" s="159"/>
      <c r="G2" s="159"/>
      <c r="H2" s="159"/>
      <c r="I2" s="159"/>
      <c r="J2" s="159"/>
      <c r="K2" s="159"/>
      <c r="L2" s="159"/>
      <c r="M2" s="159"/>
      <c r="N2" s="9"/>
      <c r="O2" s="9"/>
    </row>
    <row r="3" spans="1:15" ht="23.15" customHeight="1" x14ac:dyDescent="0.35">
      <c r="A3" s="22" t="s">
        <v>11</v>
      </c>
      <c r="B3" s="150" t="s">
        <v>56</v>
      </c>
      <c r="C3" s="151"/>
      <c r="D3" s="151"/>
      <c r="E3" s="151"/>
      <c r="F3" s="151"/>
      <c r="G3" s="151"/>
      <c r="H3" s="151"/>
      <c r="I3" s="151"/>
      <c r="J3" s="151"/>
      <c r="K3" s="151"/>
      <c r="L3" s="151"/>
      <c r="M3" s="151"/>
    </row>
    <row r="4" spans="1:15" ht="23.15" customHeight="1" x14ac:dyDescent="0.35">
      <c r="A4" s="23" t="s">
        <v>12</v>
      </c>
      <c r="B4" s="153" t="s">
        <v>61</v>
      </c>
      <c r="C4" s="154"/>
      <c r="D4" s="154"/>
      <c r="E4" s="154"/>
      <c r="F4" s="154"/>
      <c r="G4" s="154"/>
      <c r="H4" s="154"/>
      <c r="I4" s="154"/>
      <c r="J4" s="154"/>
      <c r="K4" s="154"/>
      <c r="L4" s="154"/>
      <c r="M4" s="154"/>
    </row>
    <row r="5" spans="1:15" ht="23.15" customHeight="1" x14ac:dyDescent="0.35">
      <c r="A5" s="23" t="s">
        <v>13</v>
      </c>
      <c r="B5" s="153" t="s">
        <v>41</v>
      </c>
      <c r="C5" s="154"/>
      <c r="D5" s="154"/>
      <c r="E5" s="154"/>
      <c r="F5" s="154"/>
      <c r="G5" s="154"/>
      <c r="H5" s="154"/>
      <c r="I5" s="154"/>
      <c r="J5" s="154"/>
      <c r="K5" s="154"/>
      <c r="L5" s="154"/>
      <c r="M5" s="154"/>
    </row>
    <row r="6" spans="1:15" ht="23.15" customHeight="1" x14ac:dyDescent="0.35">
      <c r="A6" s="23" t="s">
        <v>0</v>
      </c>
      <c r="B6" s="153" t="s">
        <v>196</v>
      </c>
      <c r="C6" s="154"/>
      <c r="D6" s="154"/>
      <c r="E6" s="154"/>
      <c r="F6" s="154"/>
      <c r="G6" s="154"/>
      <c r="H6" s="154"/>
      <c r="I6" s="154"/>
      <c r="J6" s="154"/>
      <c r="K6" s="154"/>
      <c r="L6" s="154"/>
      <c r="M6" s="154"/>
    </row>
    <row r="7" spans="1:15" ht="23.15" customHeight="1" thickBot="1" x14ac:dyDescent="0.4">
      <c r="A7" s="24" t="s">
        <v>1</v>
      </c>
      <c r="B7" s="156" t="s">
        <v>296</v>
      </c>
      <c r="C7" s="157"/>
      <c r="D7" s="157"/>
      <c r="E7" s="157"/>
      <c r="F7" s="157"/>
      <c r="G7" s="157"/>
      <c r="H7" s="157"/>
      <c r="I7" s="157"/>
      <c r="J7" s="157"/>
      <c r="K7" s="157"/>
      <c r="L7" s="157"/>
      <c r="M7" s="157"/>
    </row>
    <row r="8" spans="1:15" ht="15.5" x14ac:dyDescent="0.35">
      <c r="A8" s="109"/>
      <c r="B8" s="109"/>
      <c r="C8" s="109"/>
      <c r="D8" s="109"/>
      <c r="E8" s="109"/>
      <c r="F8" s="109"/>
      <c r="G8" s="109"/>
      <c r="H8" s="109"/>
      <c r="I8" s="109"/>
      <c r="J8" s="109"/>
      <c r="K8" s="109"/>
    </row>
    <row r="9" spans="1:15" ht="19" thickBot="1" x14ac:dyDescent="0.5">
      <c r="A9" s="363" t="s">
        <v>70</v>
      </c>
      <c r="B9" s="40"/>
      <c r="C9" s="40"/>
      <c r="D9" s="40"/>
      <c r="E9" s="40"/>
      <c r="F9" s="40"/>
      <c r="G9" s="40"/>
      <c r="H9" s="40"/>
      <c r="I9" s="40"/>
      <c r="J9" s="40"/>
      <c r="K9" s="40"/>
      <c r="L9" s="40"/>
      <c r="M9" s="40"/>
      <c r="N9" s="33"/>
    </row>
    <row r="10" spans="1:15" ht="18.75" customHeight="1" x14ac:dyDescent="0.35">
      <c r="A10" s="364" t="s">
        <v>20</v>
      </c>
      <c r="B10" s="111"/>
      <c r="C10" s="111"/>
      <c r="D10" s="111"/>
      <c r="E10" s="111"/>
      <c r="F10" s="111"/>
      <c r="G10" s="111"/>
      <c r="H10" s="111"/>
      <c r="I10" s="111"/>
      <c r="J10" s="112" t="s">
        <v>15</v>
      </c>
      <c r="K10" s="113"/>
      <c r="L10" s="113"/>
      <c r="M10" s="508"/>
      <c r="N10" s="8"/>
    </row>
    <row r="11" spans="1:15" ht="18.75" customHeight="1" x14ac:dyDescent="0.35">
      <c r="A11" s="124" t="s">
        <v>28</v>
      </c>
      <c r="B11" s="127" t="s">
        <v>27</v>
      </c>
      <c r="C11" s="127" t="s">
        <v>67</v>
      </c>
      <c r="D11" s="130" t="s">
        <v>22</v>
      </c>
      <c r="E11" s="130" t="s">
        <v>23</v>
      </c>
      <c r="F11" s="130" t="s">
        <v>24</v>
      </c>
      <c r="G11" s="133" t="s">
        <v>107</v>
      </c>
      <c r="H11" s="134"/>
      <c r="I11" s="135"/>
      <c r="J11" s="115"/>
      <c r="K11" s="116"/>
      <c r="L11" s="116"/>
      <c r="M11" s="509"/>
    </row>
    <row r="12" spans="1:15" ht="18.75" customHeight="1" x14ac:dyDescent="0.35">
      <c r="A12" s="125"/>
      <c r="B12" s="128"/>
      <c r="C12" s="128"/>
      <c r="D12" s="131"/>
      <c r="E12" s="131"/>
      <c r="F12" s="131"/>
      <c r="G12" s="136" t="s">
        <v>25</v>
      </c>
      <c r="H12" s="133" t="s">
        <v>108</v>
      </c>
      <c r="I12" s="135"/>
      <c r="J12" s="118"/>
      <c r="K12" s="119"/>
      <c r="L12" s="119"/>
      <c r="M12" s="510"/>
    </row>
    <row r="13" spans="1:15" ht="44.15" customHeight="1" thickBot="1" x14ac:dyDescent="0.4">
      <c r="A13" s="126"/>
      <c r="B13" s="129"/>
      <c r="C13" s="129"/>
      <c r="D13" s="132"/>
      <c r="E13" s="132"/>
      <c r="F13" s="132"/>
      <c r="G13" s="137"/>
      <c r="H13" s="34" t="s">
        <v>81</v>
      </c>
      <c r="I13" s="34" t="s">
        <v>2</v>
      </c>
      <c r="J13" s="35" t="s">
        <v>16</v>
      </c>
      <c r="K13" s="36" t="s">
        <v>17</v>
      </c>
      <c r="L13" s="37" t="s">
        <v>18</v>
      </c>
      <c r="M13" s="511" t="s">
        <v>19</v>
      </c>
    </row>
    <row r="14" spans="1:15" ht="163.25" customHeight="1" thickBot="1" x14ac:dyDescent="0.4">
      <c r="A14" s="430" t="s">
        <v>297</v>
      </c>
      <c r="B14" s="31" t="s">
        <v>298</v>
      </c>
      <c r="C14" s="31" t="s">
        <v>72</v>
      </c>
      <c r="D14" s="31" t="s">
        <v>299</v>
      </c>
      <c r="E14" s="31" t="s">
        <v>200</v>
      </c>
      <c r="F14" s="487" t="s">
        <v>300</v>
      </c>
      <c r="G14" s="30">
        <v>10</v>
      </c>
      <c r="H14" s="30">
        <v>1</v>
      </c>
      <c r="I14" s="30">
        <v>2</v>
      </c>
      <c r="J14" s="488" t="s">
        <v>301</v>
      </c>
      <c r="K14" s="489" t="s">
        <v>302</v>
      </c>
      <c r="L14" s="330" t="s">
        <v>303</v>
      </c>
      <c r="M14" s="512" t="s">
        <v>304</v>
      </c>
    </row>
    <row r="16" spans="1:15" ht="19" thickBot="1" x14ac:dyDescent="0.5">
      <c r="A16" s="40" t="s">
        <v>69</v>
      </c>
      <c r="B16" s="40"/>
      <c r="C16" s="40"/>
      <c r="D16" s="40"/>
      <c r="E16" s="40"/>
      <c r="F16" s="40"/>
      <c r="G16" s="40"/>
      <c r="H16" s="40"/>
      <c r="I16" s="40"/>
      <c r="J16" s="40"/>
      <c r="K16" s="40"/>
      <c r="L16" s="40"/>
      <c r="M16" s="40"/>
      <c r="N16" s="33"/>
      <c r="O16" s="33"/>
    </row>
    <row r="17" spans="1:5" ht="31.5" customHeight="1" x14ac:dyDescent="0.35">
      <c r="A17" s="148" t="s">
        <v>4</v>
      </c>
      <c r="B17" s="191" t="s">
        <v>109</v>
      </c>
      <c r="C17" s="192"/>
      <c r="D17" s="193" t="s">
        <v>10</v>
      </c>
      <c r="E17" s="142" t="s">
        <v>67</v>
      </c>
    </row>
    <row r="18" spans="1:5" ht="34.75" customHeight="1" thickBot="1" x14ac:dyDescent="0.4">
      <c r="A18" s="368"/>
      <c r="B18" s="41" t="s">
        <v>3</v>
      </c>
      <c r="C18" s="41" t="s">
        <v>2</v>
      </c>
      <c r="D18" s="370"/>
      <c r="E18" s="143"/>
    </row>
    <row r="19" spans="1:5" s="494" customFormat="1" ht="35" customHeight="1" x14ac:dyDescent="0.35">
      <c r="A19" s="490" t="s">
        <v>305</v>
      </c>
      <c r="B19" s="479"/>
      <c r="C19" s="491"/>
      <c r="D19" s="492" t="s">
        <v>115</v>
      </c>
      <c r="E19" s="493" t="s">
        <v>72</v>
      </c>
    </row>
    <row r="20" spans="1:5" s="494" customFormat="1" ht="35" customHeight="1" x14ac:dyDescent="0.35">
      <c r="A20" s="495"/>
      <c r="B20" s="481"/>
      <c r="C20" s="496"/>
      <c r="D20" s="497"/>
      <c r="E20" s="498"/>
    </row>
    <row r="21" spans="1:5" s="494" customFormat="1" ht="35" customHeight="1" x14ac:dyDescent="0.35">
      <c r="A21" s="495"/>
      <c r="B21" s="481"/>
      <c r="C21" s="496"/>
      <c r="D21" s="497"/>
      <c r="E21" s="498"/>
    </row>
    <row r="22" spans="1:5" s="494" customFormat="1" ht="35" customHeight="1" x14ac:dyDescent="0.35">
      <c r="A22" s="495"/>
      <c r="B22" s="481"/>
      <c r="C22" s="496"/>
      <c r="D22" s="497"/>
      <c r="E22" s="498"/>
    </row>
    <row r="23" spans="1:5" s="494" customFormat="1" ht="35" customHeight="1" x14ac:dyDescent="0.35">
      <c r="A23" s="495"/>
      <c r="B23" s="481"/>
      <c r="C23" s="496"/>
      <c r="D23" s="497"/>
      <c r="E23" s="498"/>
    </row>
    <row r="24" spans="1:5" s="494" customFormat="1" ht="35" customHeight="1" thickBot="1" x14ac:dyDescent="0.4">
      <c r="A24" s="499"/>
      <c r="B24" s="500"/>
      <c r="C24" s="501"/>
      <c r="D24" s="502"/>
      <c r="E24" s="503"/>
    </row>
    <row r="25" spans="1:5" s="8" customFormat="1" ht="35" customHeight="1" x14ac:dyDescent="0.35">
      <c r="A25" s="490" t="s">
        <v>306</v>
      </c>
      <c r="B25" s="479"/>
      <c r="C25" s="491"/>
      <c r="D25" s="492" t="s">
        <v>115</v>
      </c>
      <c r="E25" s="493" t="s">
        <v>72</v>
      </c>
    </row>
    <row r="26" spans="1:5" s="8" customFormat="1" ht="35" customHeight="1" x14ac:dyDescent="0.35">
      <c r="A26" s="495"/>
      <c r="B26" s="481"/>
      <c r="C26" s="496"/>
      <c r="D26" s="497"/>
      <c r="E26" s="498"/>
    </row>
    <row r="27" spans="1:5" s="8" customFormat="1" ht="35" customHeight="1" x14ac:dyDescent="0.35">
      <c r="A27" s="495"/>
      <c r="B27" s="481"/>
      <c r="C27" s="496"/>
      <c r="D27" s="497"/>
      <c r="E27" s="498"/>
    </row>
    <row r="28" spans="1:5" s="8" customFormat="1" ht="35" customHeight="1" x14ac:dyDescent="0.35">
      <c r="A28" s="495"/>
      <c r="B28" s="481"/>
      <c r="C28" s="496"/>
      <c r="D28" s="497"/>
      <c r="E28" s="498"/>
    </row>
    <row r="29" spans="1:5" s="8" customFormat="1" ht="35" customHeight="1" x14ac:dyDescent="0.35">
      <c r="A29" s="495"/>
      <c r="B29" s="481"/>
      <c r="C29" s="496"/>
      <c r="D29" s="497"/>
      <c r="E29" s="498"/>
    </row>
    <row r="30" spans="1:5" s="8" customFormat="1" ht="35" customHeight="1" thickBot="1" x14ac:dyDescent="0.4">
      <c r="A30" s="499"/>
      <c r="B30" s="500"/>
      <c r="C30" s="501"/>
      <c r="D30" s="502"/>
      <c r="E30" s="503"/>
    </row>
    <row r="31" spans="1:5" s="8" customFormat="1" ht="35" customHeight="1" x14ac:dyDescent="0.35">
      <c r="A31" s="490" t="s">
        <v>307</v>
      </c>
      <c r="B31" s="479"/>
      <c r="C31" s="491"/>
      <c r="D31" s="492" t="s">
        <v>115</v>
      </c>
      <c r="E31" s="493" t="s">
        <v>105</v>
      </c>
    </row>
    <row r="32" spans="1:5" s="8" customFormat="1" ht="35" customHeight="1" x14ac:dyDescent="0.35">
      <c r="A32" s="495"/>
      <c r="B32" s="481"/>
      <c r="C32" s="496"/>
      <c r="D32" s="497"/>
      <c r="E32" s="498"/>
    </row>
    <row r="33" spans="1:5" s="8" customFormat="1" ht="35" customHeight="1" x14ac:dyDescent="0.35">
      <c r="A33" s="495"/>
      <c r="B33" s="481"/>
      <c r="C33" s="496"/>
      <c r="D33" s="497"/>
      <c r="E33" s="498"/>
    </row>
    <row r="34" spans="1:5" s="8" customFormat="1" ht="35" customHeight="1" x14ac:dyDescent="0.35">
      <c r="A34" s="495"/>
      <c r="B34" s="481"/>
      <c r="C34" s="496"/>
      <c r="D34" s="497"/>
      <c r="E34" s="498"/>
    </row>
    <row r="35" spans="1:5" s="8" customFormat="1" ht="35" customHeight="1" x14ac:dyDescent="0.35">
      <c r="A35" s="495"/>
      <c r="B35" s="481"/>
      <c r="C35" s="496"/>
      <c r="D35" s="497"/>
      <c r="E35" s="498"/>
    </row>
    <row r="36" spans="1:5" s="8" customFormat="1" ht="35" customHeight="1" thickBot="1" x14ac:dyDescent="0.4">
      <c r="A36" s="499"/>
      <c r="B36" s="500"/>
      <c r="C36" s="501"/>
      <c r="D36" s="502"/>
      <c r="E36" s="503"/>
    </row>
    <row r="37" spans="1:5" s="8" customFormat="1" ht="35" customHeight="1" x14ac:dyDescent="0.35">
      <c r="A37" s="490" t="s">
        <v>308</v>
      </c>
      <c r="B37" s="491"/>
      <c r="C37" s="479"/>
      <c r="D37" s="492" t="s">
        <v>115</v>
      </c>
      <c r="E37" s="493" t="s">
        <v>105</v>
      </c>
    </row>
    <row r="38" spans="1:5" s="8" customFormat="1" ht="35" customHeight="1" x14ac:dyDescent="0.35">
      <c r="A38" s="495"/>
      <c r="B38" s="496"/>
      <c r="C38" s="481"/>
      <c r="D38" s="497"/>
      <c r="E38" s="498"/>
    </row>
    <row r="39" spans="1:5" s="8" customFormat="1" ht="35" customHeight="1" x14ac:dyDescent="0.35">
      <c r="A39" s="495"/>
      <c r="B39" s="496"/>
      <c r="C39" s="481"/>
      <c r="D39" s="497"/>
      <c r="E39" s="498"/>
    </row>
    <row r="40" spans="1:5" s="8" customFormat="1" ht="35" customHeight="1" x14ac:dyDescent="0.35">
      <c r="A40" s="495"/>
      <c r="B40" s="496"/>
      <c r="C40" s="481"/>
      <c r="D40" s="497"/>
      <c r="E40" s="498"/>
    </row>
    <row r="41" spans="1:5" s="8" customFormat="1" ht="35" customHeight="1" x14ac:dyDescent="0.35">
      <c r="A41" s="495"/>
      <c r="B41" s="496"/>
      <c r="C41" s="481"/>
      <c r="D41" s="497"/>
      <c r="E41" s="498"/>
    </row>
    <row r="42" spans="1:5" s="8" customFormat="1" ht="35" customHeight="1" thickBot="1" x14ac:dyDescent="0.4">
      <c r="A42" s="499"/>
      <c r="B42" s="501"/>
      <c r="C42" s="500"/>
      <c r="D42" s="502"/>
      <c r="E42" s="503"/>
    </row>
    <row r="43" spans="1:5" s="8" customFormat="1" ht="35" customHeight="1" x14ac:dyDescent="0.35">
      <c r="A43" s="490" t="s">
        <v>309</v>
      </c>
      <c r="B43" s="491"/>
      <c r="C43" s="479"/>
      <c r="D43" s="492" t="s">
        <v>115</v>
      </c>
      <c r="E43" s="493" t="s">
        <v>105</v>
      </c>
    </row>
    <row r="44" spans="1:5" s="8" customFormat="1" ht="35" customHeight="1" x14ac:dyDescent="0.35">
      <c r="A44" s="495"/>
      <c r="B44" s="496"/>
      <c r="C44" s="481"/>
      <c r="D44" s="497"/>
      <c r="E44" s="498"/>
    </row>
    <row r="45" spans="1:5" s="8" customFormat="1" ht="35" customHeight="1" x14ac:dyDescent="0.35">
      <c r="A45" s="495"/>
      <c r="B45" s="496"/>
      <c r="C45" s="481"/>
      <c r="D45" s="497"/>
      <c r="E45" s="498"/>
    </row>
    <row r="46" spans="1:5" s="8" customFormat="1" ht="35" customHeight="1" x14ac:dyDescent="0.35">
      <c r="A46" s="495"/>
      <c r="B46" s="496"/>
      <c r="C46" s="481"/>
      <c r="D46" s="497"/>
      <c r="E46" s="498"/>
    </row>
    <row r="47" spans="1:5" s="8" customFormat="1" ht="35" customHeight="1" x14ac:dyDescent="0.35">
      <c r="A47" s="495"/>
      <c r="B47" s="496"/>
      <c r="C47" s="481"/>
      <c r="D47" s="497"/>
      <c r="E47" s="498"/>
    </row>
    <row r="48" spans="1:5" s="8" customFormat="1" ht="35" customHeight="1" thickBot="1" x14ac:dyDescent="0.4">
      <c r="A48" s="499"/>
      <c r="B48" s="501"/>
      <c r="C48" s="500"/>
      <c r="D48" s="502"/>
      <c r="E48" s="503"/>
    </row>
    <row r="49" spans="1:13" s="8" customFormat="1" ht="35" customHeight="1" x14ac:dyDescent="0.35">
      <c r="A49" s="490" t="s">
        <v>310</v>
      </c>
      <c r="B49" s="491"/>
      <c r="C49" s="479"/>
      <c r="D49" s="492" t="s">
        <v>115</v>
      </c>
      <c r="E49" s="493" t="s">
        <v>105</v>
      </c>
    </row>
    <row r="50" spans="1:13" s="8" customFormat="1" ht="35" customHeight="1" x14ac:dyDescent="0.35">
      <c r="A50" s="495"/>
      <c r="B50" s="496"/>
      <c r="C50" s="481"/>
      <c r="D50" s="497"/>
      <c r="E50" s="498"/>
    </row>
    <row r="51" spans="1:13" s="8" customFormat="1" ht="35" customHeight="1" x14ac:dyDescent="0.35">
      <c r="A51" s="495"/>
      <c r="B51" s="496"/>
      <c r="C51" s="481"/>
      <c r="D51" s="497"/>
      <c r="E51" s="498"/>
    </row>
    <row r="52" spans="1:13" s="8" customFormat="1" ht="35" customHeight="1" x14ac:dyDescent="0.35">
      <c r="A52" s="495"/>
      <c r="B52" s="496"/>
      <c r="C52" s="481"/>
      <c r="D52" s="497"/>
      <c r="E52" s="498"/>
    </row>
    <row r="53" spans="1:13" s="8" customFormat="1" ht="35" customHeight="1" x14ac:dyDescent="0.35">
      <c r="A53" s="495"/>
      <c r="B53" s="496"/>
      <c r="C53" s="481"/>
      <c r="D53" s="497"/>
      <c r="E53" s="498"/>
    </row>
    <row r="54" spans="1:13" s="8" customFormat="1" ht="35" customHeight="1" thickBot="1" x14ac:dyDescent="0.4">
      <c r="A54" s="499"/>
      <c r="B54" s="501"/>
      <c r="C54" s="500"/>
      <c r="D54" s="502"/>
      <c r="E54" s="503"/>
    </row>
    <row r="55" spans="1:13" s="8" customFormat="1" ht="35" customHeight="1" thickBot="1" x14ac:dyDescent="0.4">
      <c r="A55" s="504" t="s">
        <v>311</v>
      </c>
      <c r="B55" s="506"/>
      <c r="C55" s="506"/>
      <c r="D55" s="505" t="s">
        <v>110</v>
      </c>
      <c r="E55" s="507" t="s">
        <v>72</v>
      </c>
    </row>
    <row r="56" spans="1:13" s="8" customFormat="1" ht="15" thickBot="1" x14ac:dyDescent="0.4">
      <c r="A56" s="439"/>
      <c r="B56" s="440"/>
      <c r="C56" s="440"/>
      <c r="D56" s="440"/>
      <c r="E56" s="441"/>
    </row>
    <row r="57" spans="1:13" s="8" customFormat="1" x14ac:dyDescent="0.35">
      <c r="A57"/>
      <c r="B57"/>
      <c r="C57"/>
      <c r="D57"/>
      <c r="E57"/>
      <c r="F57"/>
      <c r="G57"/>
      <c r="H57"/>
      <c r="I57"/>
      <c r="J57"/>
      <c r="K57"/>
      <c r="L57"/>
      <c r="M57"/>
    </row>
    <row r="58" spans="1:13" s="8" customFormat="1" x14ac:dyDescent="0.35">
      <c r="A58"/>
      <c r="B58"/>
      <c r="C58"/>
      <c r="D58"/>
      <c r="E58"/>
      <c r="F58"/>
      <c r="G58"/>
      <c r="H58"/>
      <c r="I58"/>
      <c r="J58"/>
      <c r="K58"/>
      <c r="L58"/>
      <c r="M58"/>
    </row>
    <row r="59" spans="1:13" s="8" customFormat="1" x14ac:dyDescent="0.35">
      <c r="A59"/>
      <c r="B59"/>
      <c r="C59"/>
      <c r="D59"/>
      <c r="E59"/>
      <c r="F59"/>
      <c r="G59"/>
      <c r="H59"/>
      <c r="I59"/>
      <c r="J59"/>
      <c r="K59"/>
      <c r="L59"/>
      <c r="M59"/>
    </row>
    <row r="60" spans="1:13" s="8" customFormat="1" x14ac:dyDescent="0.35">
      <c r="A60"/>
      <c r="B60"/>
      <c r="C60"/>
      <c r="D60"/>
      <c r="E60"/>
      <c r="F60"/>
      <c r="G60"/>
      <c r="H60"/>
      <c r="I60"/>
      <c r="J60"/>
      <c r="K60"/>
      <c r="L60"/>
      <c r="M60"/>
    </row>
    <row r="61" spans="1:13" s="8" customFormat="1" x14ac:dyDescent="0.35">
      <c r="A61"/>
      <c r="B61"/>
      <c r="C61"/>
      <c r="D61"/>
      <c r="E61"/>
      <c r="F61"/>
      <c r="G61"/>
      <c r="H61"/>
      <c r="I61"/>
      <c r="J61"/>
      <c r="K61"/>
      <c r="L61"/>
      <c r="M61"/>
    </row>
    <row r="62" spans="1:13" s="8" customFormat="1" x14ac:dyDescent="0.35">
      <c r="A62"/>
      <c r="B62"/>
      <c r="C62"/>
      <c r="D62"/>
      <c r="E62"/>
      <c r="F62"/>
      <c r="G62"/>
      <c r="H62"/>
      <c r="I62"/>
      <c r="J62"/>
      <c r="K62"/>
      <c r="L62"/>
      <c r="M62"/>
    </row>
    <row r="63" spans="1:13" s="8" customFormat="1" x14ac:dyDescent="0.35">
      <c r="A63"/>
      <c r="B63"/>
      <c r="C63"/>
      <c r="D63"/>
      <c r="E63"/>
      <c r="F63"/>
      <c r="G63"/>
      <c r="H63"/>
      <c r="I63"/>
      <c r="J63"/>
      <c r="K63"/>
      <c r="L63"/>
      <c r="M63"/>
    </row>
    <row r="64" spans="1:13" s="8" customFormat="1" x14ac:dyDescent="0.35">
      <c r="A64"/>
      <c r="B64"/>
      <c r="C64"/>
      <c r="D64"/>
      <c r="E64"/>
      <c r="F64"/>
      <c r="G64"/>
      <c r="H64"/>
      <c r="I64"/>
      <c r="J64"/>
      <c r="K64"/>
      <c r="L64"/>
      <c r="M64"/>
    </row>
    <row r="65" spans="1:13" s="8" customFormat="1" x14ac:dyDescent="0.35">
      <c r="A65"/>
      <c r="B65"/>
      <c r="C65"/>
      <c r="D65"/>
      <c r="E65"/>
      <c r="F65"/>
      <c r="G65"/>
      <c r="H65"/>
      <c r="I65"/>
      <c r="J65"/>
      <c r="K65"/>
      <c r="L65"/>
      <c r="M65"/>
    </row>
  </sheetData>
  <mergeCells count="52">
    <mergeCell ref="A49:A54"/>
    <mergeCell ref="B49:B54"/>
    <mergeCell ref="C49:C54"/>
    <mergeCell ref="D49:D54"/>
    <mergeCell ref="E49:E54"/>
    <mergeCell ref="A43:A48"/>
    <mergeCell ref="B43:B48"/>
    <mergeCell ref="C43:C48"/>
    <mergeCell ref="D43:D48"/>
    <mergeCell ref="E43:E48"/>
    <mergeCell ref="A37:A42"/>
    <mergeCell ref="B37:B42"/>
    <mergeCell ref="C37:C42"/>
    <mergeCell ref="D37:D42"/>
    <mergeCell ref="E37:E42"/>
    <mergeCell ref="A31:A36"/>
    <mergeCell ref="B31:B36"/>
    <mergeCell ref="C31:C36"/>
    <mergeCell ref="D31:D36"/>
    <mergeCell ref="E31:E36"/>
    <mergeCell ref="A25:A30"/>
    <mergeCell ref="B25:B30"/>
    <mergeCell ref="C25:C30"/>
    <mergeCell ref="D25:D30"/>
    <mergeCell ref="E25:E30"/>
    <mergeCell ref="B17:C17"/>
    <mergeCell ref="D17:D18"/>
    <mergeCell ref="E17:E18"/>
    <mergeCell ref="A19:A24"/>
    <mergeCell ref="B19:B24"/>
    <mergeCell ref="C19:C24"/>
    <mergeCell ref="D19:D24"/>
    <mergeCell ref="E19:E24"/>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23622047244094491" right="0.23622047244094491" top="0.74803149606299213" bottom="0.74803149606299213" header="0.31496062992125984" footer="0.31496062992125984"/>
  <pageSetup scale="54" orientation="landscape" horizontalDpi="300" verticalDpi="300" r:id="rId1"/>
  <rowBreaks count="2" manualBreakCount="2">
    <brk id="24" max="13" man="1"/>
    <brk id="48"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FOM DT.xlsx]Sheet2'!#REF!</xm:f>
          </x14:formula1>
          <xm:sqref>B3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P29"/>
  <sheetViews>
    <sheetView zoomScale="73" zoomScaleNormal="73" zoomScaleSheetLayoutView="74" workbookViewId="0">
      <selection activeCell="N9" sqref="N1:N1048576"/>
    </sheetView>
  </sheetViews>
  <sheetFormatPr baseColWidth="10" defaultColWidth="10.7265625" defaultRowHeight="14.5" x14ac:dyDescent="0.35"/>
  <cols>
    <col min="1" max="1" width="38" customWidth="1"/>
    <col min="2" max="2" width="28.90625" customWidth="1"/>
    <col min="3" max="13" width="15.7265625" customWidth="1"/>
    <col min="14" max="14" width="17.7265625" customWidth="1"/>
  </cols>
  <sheetData>
    <row r="1" spans="1:16" s="1" customFormat="1" ht="66" customHeight="1" x14ac:dyDescent="0.35">
      <c r="A1" s="159" t="s">
        <v>106</v>
      </c>
      <c r="B1" s="159"/>
      <c r="C1" s="159"/>
      <c r="D1" s="159"/>
      <c r="E1" s="159"/>
      <c r="F1" s="159"/>
      <c r="G1" s="159"/>
      <c r="H1" s="159"/>
      <c r="I1" s="159"/>
      <c r="J1" s="159"/>
      <c r="K1" s="159"/>
      <c r="L1" s="159"/>
      <c r="M1" s="159"/>
      <c r="N1" s="513"/>
      <c r="O1" s="513"/>
      <c r="P1" s="513"/>
    </row>
    <row r="2" spans="1:16" s="1" customFormat="1" ht="18.5" customHeight="1" thickBot="1" x14ac:dyDescent="0.4">
      <c r="A2" s="159"/>
      <c r="B2" s="159"/>
      <c r="C2" s="159"/>
      <c r="D2" s="159"/>
      <c r="E2" s="159"/>
      <c r="F2" s="159"/>
      <c r="G2" s="159"/>
      <c r="H2" s="159"/>
      <c r="I2" s="159"/>
      <c r="J2" s="159"/>
      <c r="K2" s="159"/>
      <c r="L2" s="159"/>
      <c r="M2" s="159"/>
      <c r="N2" s="513"/>
      <c r="O2" s="513"/>
      <c r="P2" s="513"/>
    </row>
    <row r="3" spans="1:16" s="213" customFormat="1" ht="23.15" customHeight="1" x14ac:dyDescent="0.35">
      <c r="A3" s="514" t="s">
        <v>11</v>
      </c>
      <c r="B3" s="515" t="s">
        <v>56</v>
      </c>
      <c r="C3" s="151"/>
      <c r="D3" s="151"/>
      <c r="E3" s="151"/>
      <c r="F3" s="151"/>
      <c r="G3" s="151"/>
      <c r="H3" s="151"/>
      <c r="I3" s="151"/>
      <c r="J3" s="151"/>
      <c r="K3" s="151"/>
      <c r="L3" s="151"/>
      <c r="M3" s="151"/>
    </row>
    <row r="4" spans="1:16" s="213" customFormat="1" ht="23.15" customHeight="1" x14ac:dyDescent="0.35">
      <c r="A4" s="516" t="s">
        <v>12</v>
      </c>
      <c r="B4" s="517" t="s">
        <v>61</v>
      </c>
      <c r="C4" s="154"/>
      <c r="D4" s="154"/>
      <c r="E4" s="154"/>
      <c r="F4" s="154"/>
      <c r="G4" s="154"/>
      <c r="H4" s="154"/>
      <c r="I4" s="154"/>
      <c r="J4" s="154"/>
      <c r="K4" s="154"/>
      <c r="L4" s="154"/>
      <c r="M4" s="154"/>
    </row>
    <row r="5" spans="1:16" s="213" customFormat="1" ht="23.15" customHeight="1" x14ac:dyDescent="0.35">
      <c r="A5" s="516" t="s">
        <v>13</v>
      </c>
      <c r="B5" s="517" t="s">
        <v>41</v>
      </c>
      <c r="C5" s="154"/>
      <c r="D5" s="154"/>
      <c r="E5" s="154"/>
      <c r="F5" s="154"/>
      <c r="G5" s="154"/>
      <c r="H5" s="154"/>
      <c r="I5" s="154"/>
      <c r="J5" s="154"/>
      <c r="K5" s="154"/>
      <c r="L5" s="154"/>
      <c r="M5" s="154"/>
    </row>
    <row r="6" spans="1:16" s="213" customFormat="1" ht="23.15" customHeight="1" x14ac:dyDescent="0.35">
      <c r="A6" s="516" t="s">
        <v>0</v>
      </c>
      <c r="B6" s="517" t="s">
        <v>312</v>
      </c>
      <c r="C6" s="154"/>
      <c r="D6" s="154"/>
      <c r="E6" s="154"/>
      <c r="F6" s="154"/>
      <c r="G6" s="154"/>
      <c r="H6" s="154"/>
      <c r="I6" s="154"/>
      <c r="J6" s="154"/>
      <c r="K6" s="154"/>
      <c r="L6" s="154"/>
      <c r="M6" s="154"/>
    </row>
    <row r="7" spans="1:16" s="213" customFormat="1" ht="23.15" customHeight="1" thickBot="1" x14ac:dyDescent="0.4">
      <c r="A7" s="518" t="s">
        <v>1</v>
      </c>
      <c r="B7" s="519" t="s">
        <v>313</v>
      </c>
      <c r="C7" s="157"/>
      <c r="D7" s="157"/>
      <c r="E7" s="157"/>
      <c r="F7" s="157"/>
      <c r="G7" s="157"/>
      <c r="H7" s="157"/>
      <c r="I7" s="157"/>
      <c r="J7" s="157"/>
      <c r="K7" s="157"/>
      <c r="L7" s="157"/>
      <c r="M7" s="157"/>
    </row>
    <row r="8" spans="1:16" ht="15.5" x14ac:dyDescent="0.35">
      <c r="A8" s="109"/>
      <c r="B8" s="109"/>
      <c r="C8" s="109"/>
      <c r="D8" s="109"/>
      <c r="E8" s="109"/>
      <c r="F8" s="109"/>
      <c r="G8" s="109"/>
      <c r="H8" s="109"/>
      <c r="I8" s="109"/>
      <c r="J8" s="109"/>
      <c r="K8" s="109"/>
    </row>
    <row r="9" spans="1:16" ht="19" thickBot="1" x14ac:dyDescent="0.5">
      <c r="A9" s="40" t="s">
        <v>70</v>
      </c>
      <c r="B9" s="40"/>
      <c r="C9" s="40"/>
      <c r="D9" s="40"/>
      <c r="E9" s="40"/>
      <c r="F9" s="40"/>
      <c r="G9" s="40"/>
      <c r="H9" s="40"/>
      <c r="I9" s="40"/>
      <c r="J9" s="40"/>
      <c r="K9" s="40"/>
      <c r="L9" s="40"/>
      <c r="M9" s="40"/>
      <c r="N9" s="33"/>
    </row>
    <row r="10" spans="1:16" ht="18.75" customHeight="1" x14ac:dyDescent="0.35">
      <c r="A10" s="110" t="s">
        <v>20</v>
      </c>
      <c r="B10" s="111"/>
      <c r="C10" s="111"/>
      <c r="D10" s="111"/>
      <c r="E10" s="111"/>
      <c r="F10" s="111"/>
      <c r="G10" s="111"/>
      <c r="H10" s="111"/>
      <c r="I10" s="111"/>
      <c r="J10" s="112" t="s">
        <v>15</v>
      </c>
      <c r="K10" s="113"/>
      <c r="L10" s="113"/>
      <c r="M10" s="114"/>
      <c r="N10" s="8"/>
    </row>
    <row r="11" spans="1:16"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6" ht="18.75" customHeight="1" x14ac:dyDescent="0.35">
      <c r="A12" s="125"/>
      <c r="B12" s="128"/>
      <c r="C12" s="128"/>
      <c r="D12" s="131"/>
      <c r="E12" s="131"/>
      <c r="F12" s="131"/>
      <c r="G12" s="136" t="s">
        <v>25</v>
      </c>
      <c r="H12" s="133" t="s">
        <v>108</v>
      </c>
      <c r="I12" s="135"/>
      <c r="J12" s="118"/>
      <c r="K12" s="119"/>
      <c r="L12" s="119"/>
      <c r="M12" s="120"/>
    </row>
    <row r="13" spans="1:16" ht="44.15" customHeight="1" thickBot="1" x14ac:dyDescent="0.4">
      <c r="A13" s="126"/>
      <c r="B13" s="129"/>
      <c r="C13" s="129"/>
      <c r="D13" s="132"/>
      <c r="E13" s="132"/>
      <c r="F13" s="132"/>
      <c r="G13" s="137"/>
      <c r="H13" s="34" t="s">
        <v>81</v>
      </c>
      <c r="I13" s="34" t="s">
        <v>2</v>
      </c>
      <c r="J13" s="35" t="s">
        <v>16</v>
      </c>
      <c r="K13" s="36" t="s">
        <v>17</v>
      </c>
      <c r="L13" s="37" t="s">
        <v>18</v>
      </c>
      <c r="M13" s="38" t="s">
        <v>19</v>
      </c>
    </row>
    <row r="14" spans="1:16" s="213" customFormat="1" ht="161.15" customHeight="1" thickBot="1" x14ac:dyDescent="0.4">
      <c r="A14" s="520" t="s">
        <v>314</v>
      </c>
      <c r="B14" s="407" t="s">
        <v>86</v>
      </c>
      <c r="C14" s="407" t="s">
        <v>72</v>
      </c>
      <c r="D14" s="407" t="s">
        <v>315</v>
      </c>
      <c r="E14" s="410" t="s">
        <v>316</v>
      </c>
      <c r="F14" s="521" t="s">
        <v>317</v>
      </c>
      <c r="G14" s="407">
        <v>20</v>
      </c>
      <c r="H14" s="407">
        <v>6</v>
      </c>
      <c r="I14" s="407">
        <v>6</v>
      </c>
      <c r="J14" s="186" t="s">
        <v>318</v>
      </c>
      <c r="K14" s="522" t="s">
        <v>319</v>
      </c>
      <c r="L14" s="407" t="s">
        <v>103</v>
      </c>
      <c r="M14" s="410" t="s">
        <v>320</v>
      </c>
    </row>
    <row r="16" spans="1:16" ht="19" thickBot="1" x14ac:dyDescent="0.5">
      <c r="A16" s="40" t="s">
        <v>69</v>
      </c>
      <c r="B16" s="40"/>
      <c r="C16" s="40"/>
      <c r="D16" s="40"/>
      <c r="E16" s="40"/>
      <c r="F16" s="40"/>
      <c r="G16" s="40"/>
      <c r="H16" s="40"/>
      <c r="I16" s="40"/>
      <c r="J16" s="40"/>
      <c r="K16" s="40"/>
      <c r="L16" s="40"/>
      <c r="M16" s="40"/>
      <c r="N16" s="33"/>
      <c r="O16" s="33"/>
    </row>
    <row r="17" spans="1:8" ht="43.4" customHeight="1" x14ac:dyDescent="0.35">
      <c r="A17" s="148" t="s">
        <v>4</v>
      </c>
      <c r="B17" s="191" t="s">
        <v>109</v>
      </c>
      <c r="C17" s="192"/>
      <c r="D17" s="193" t="s">
        <v>10</v>
      </c>
      <c r="E17" s="142" t="s">
        <v>67</v>
      </c>
      <c r="F17" s="7"/>
      <c r="G17" s="8"/>
      <c r="H17" s="8"/>
    </row>
    <row r="18" spans="1:8" s="213" customFormat="1" ht="35.15" customHeight="1" thickBot="1" x14ac:dyDescent="0.4">
      <c r="A18" s="368"/>
      <c r="B18" s="41" t="s">
        <v>3</v>
      </c>
      <c r="C18" s="41" t="s">
        <v>2</v>
      </c>
      <c r="D18" s="370"/>
      <c r="E18" s="143"/>
    </row>
    <row r="19" spans="1:8" s="213" customFormat="1" ht="45" customHeight="1" x14ac:dyDescent="0.35">
      <c r="A19" s="523" t="s">
        <v>321</v>
      </c>
      <c r="B19" s="524"/>
      <c r="C19" s="524"/>
      <c r="D19" s="525" t="s">
        <v>115</v>
      </c>
      <c r="E19" s="526" t="s">
        <v>72</v>
      </c>
    </row>
    <row r="20" spans="1:8" s="213" customFormat="1" ht="45" customHeight="1" thickBot="1" x14ac:dyDescent="0.4">
      <c r="A20" s="527"/>
      <c r="B20" s="529"/>
      <c r="C20" s="529"/>
      <c r="D20" s="530"/>
      <c r="E20" s="531"/>
    </row>
    <row r="21" spans="1:8" s="213" customFormat="1" ht="45" customHeight="1" x14ac:dyDescent="0.35">
      <c r="A21" s="532" t="s">
        <v>322</v>
      </c>
      <c r="B21" s="533"/>
      <c r="C21" s="533"/>
      <c r="D21" s="534" t="s">
        <v>115</v>
      </c>
      <c r="E21" s="535" t="s">
        <v>72</v>
      </c>
    </row>
    <row r="22" spans="1:8" x14ac:dyDescent="0.35">
      <c r="A22" s="536"/>
      <c r="B22" s="537"/>
      <c r="C22" s="537"/>
      <c r="D22" s="537"/>
      <c r="E22" s="538"/>
    </row>
    <row r="29" spans="1:8" x14ac:dyDescent="0.35">
      <c r="D29" s="539"/>
    </row>
  </sheetData>
  <mergeCells count="27">
    <mergeCell ref="B17:C17"/>
    <mergeCell ref="D17:D18"/>
    <mergeCell ref="E17:E18"/>
    <mergeCell ref="A19:A20"/>
    <mergeCell ref="B19:B20"/>
    <mergeCell ref="C19:C20"/>
    <mergeCell ref="D19:D20"/>
    <mergeCell ref="E19:E20"/>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25" right="0.25" top="0.75" bottom="0.75" header="0.3" footer="0.3"/>
  <pageSetup scale="5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IMP.xlsx]Sheet2'!#REF!</xm:f>
          </x14:formula1>
          <xm:sqref>B3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2"/>
  <sheetViews>
    <sheetView zoomScale="77" zoomScaleNormal="77" workbookViewId="0">
      <selection activeCell="N8" sqref="N1:N1048576"/>
    </sheetView>
  </sheetViews>
  <sheetFormatPr baseColWidth="10" defaultColWidth="10.7265625" defaultRowHeight="14.5" x14ac:dyDescent="0.35"/>
  <cols>
    <col min="1" max="1" width="33.26953125" customWidth="1"/>
    <col min="2" max="2" width="36.08984375" bestFit="1" customWidth="1"/>
    <col min="3" max="13" width="15.7265625" customWidth="1"/>
    <col min="14" max="14" width="17.7265625" customWidth="1"/>
  </cols>
  <sheetData>
    <row r="1" spans="1:15" s="1" customFormat="1" ht="66" customHeight="1" x14ac:dyDescent="0.35">
      <c r="A1" s="159" t="s">
        <v>106</v>
      </c>
      <c r="B1" s="159"/>
      <c r="C1" s="159"/>
      <c r="D1" s="159"/>
      <c r="E1" s="159"/>
      <c r="F1" s="159"/>
      <c r="G1" s="159"/>
      <c r="H1" s="159"/>
      <c r="I1" s="159"/>
      <c r="J1" s="159"/>
      <c r="K1" s="159"/>
      <c r="L1" s="159"/>
      <c r="M1" s="159"/>
      <c r="N1" s="9"/>
      <c r="O1" s="9"/>
    </row>
    <row r="2" spans="1:15" s="1" customFormat="1" ht="18.5" customHeight="1" thickBot="1" x14ac:dyDescent="0.4">
      <c r="A2" s="159"/>
      <c r="B2" s="159"/>
      <c r="C2" s="159"/>
      <c r="D2" s="159"/>
      <c r="E2" s="159"/>
      <c r="F2" s="159"/>
      <c r="G2" s="159"/>
      <c r="H2" s="159"/>
      <c r="I2" s="159"/>
      <c r="J2" s="159"/>
      <c r="K2" s="159"/>
      <c r="L2" s="159"/>
      <c r="M2" s="159"/>
      <c r="N2" s="9"/>
      <c r="O2" s="9"/>
    </row>
    <row r="3" spans="1:15" ht="23.15" customHeight="1" x14ac:dyDescent="0.35">
      <c r="A3" s="540" t="s">
        <v>11</v>
      </c>
      <c r="B3" s="541" t="s">
        <v>57</v>
      </c>
      <c r="C3" s="542"/>
      <c r="D3" s="542"/>
      <c r="E3" s="542"/>
      <c r="F3" s="542"/>
      <c r="G3" s="542"/>
      <c r="H3" s="542"/>
      <c r="I3" s="542"/>
      <c r="J3" s="542"/>
      <c r="K3" s="542"/>
      <c r="L3" s="542"/>
      <c r="M3" s="542"/>
    </row>
    <row r="4" spans="1:15" ht="23.15" customHeight="1" x14ac:dyDescent="0.35">
      <c r="A4" s="543" t="s">
        <v>12</v>
      </c>
      <c r="B4" s="544" t="s">
        <v>65</v>
      </c>
      <c r="C4" s="545"/>
      <c r="D4" s="545"/>
      <c r="E4" s="545"/>
      <c r="F4" s="545"/>
      <c r="G4" s="545"/>
      <c r="H4" s="545"/>
      <c r="I4" s="545"/>
      <c r="J4" s="545"/>
      <c r="K4" s="545"/>
      <c r="L4" s="545"/>
      <c r="M4" s="545"/>
    </row>
    <row r="5" spans="1:15" ht="23.15" customHeight="1" x14ac:dyDescent="0.35">
      <c r="A5" s="543" t="s">
        <v>13</v>
      </c>
      <c r="B5" s="544" t="s">
        <v>54</v>
      </c>
      <c r="C5" s="545"/>
      <c r="D5" s="545"/>
      <c r="E5" s="545"/>
      <c r="F5" s="545"/>
      <c r="G5" s="545"/>
      <c r="H5" s="545"/>
      <c r="I5" s="545"/>
      <c r="J5" s="545"/>
      <c r="K5" s="545"/>
      <c r="L5" s="545"/>
      <c r="M5" s="545"/>
    </row>
    <row r="6" spans="1:15" ht="23.15" customHeight="1" x14ac:dyDescent="0.35">
      <c r="A6" s="543" t="s">
        <v>0</v>
      </c>
      <c r="B6" s="544" t="s">
        <v>312</v>
      </c>
      <c r="C6" s="545"/>
      <c r="D6" s="545"/>
      <c r="E6" s="545"/>
      <c r="F6" s="545"/>
      <c r="G6" s="545"/>
      <c r="H6" s="545"/>
      <c r="I6" s="545"/>
      <c r="J6" s="545"/>
      <c r="K6" s="545"/>
      <c r="L6" s="545"/>
      <c r="M6" s="545"/>
    </row>
    <row r="7" spans="1:15" ht="23.15" customHeight="1" thickBot="1" x14ac:dyDescent="0.4">
      <c r="A7" s="546" t="s">
        <v>1</v>
      </c>
      <c r="B7" s="547" t="s">
        <v>323</v>
      </c>
      <c r="C7" s="548"/>
      <c r="D7" s="548"/>
      <c r="E7" s="548"/>
      <c r="F7" s="548"/>
      <c r="G7" s="548"/>
      <c r="H7" s="548"/>
      <c r="I7" s="548"/>
      <c r="J7" s="548"/>
      <c r="K7" s="548"/>
      <c r="L7" s="548"/>
      <c r="M7" s="548"/>
    </row>
    <row r="8" spans="1:15" ht="15.5" x14ac:dyDescent="0.35">
      <c r="A8" s="109"/>
      <c r="B8" s="109"/>
      <c r="C8" s="109"/>
      <c r="D8" s="109"/>
      <c r="E8" s="109"/>
      <c r="F8" s="109"/>
      <c r="G8" s="109"/>
      <c r="H8" s="109"/>
      <c r="I8" s="109"/>
      <c r="J8" s="109"/>
      <c r="K8" s="109"/>
    </row>
    <row r="9" spans="1:15" ht="19" thickBot="1" x14ac:dyDescent="0.5">
      <c r="A9" s="260" t="s">
        <v>70</v>
      </c>
      <c r="B9" s="261"/>
      <c r="C9" s="261"/>
      <c r="D9" s="261"/>
      <c r="E9" s="261"/>
      <c r="F9" s="261"/>
      <c r="G9" s="261"/>
      <c r="H9" s="261"/>
      <c r="I9" s="261"/>
      <c r="J9" s="261"/>
      <c r="K9" s="261"/>
      <c r="L9" s="261"/>
      <c r="M9" s="261"/>
      <c r="N9" s="262"/>
    </row>
    <row r="10" spans="1:15" ht="18.75" customHeight="1" x14ac:dyDescent="0.35">
      <c r="A10" s="364" t="s">
        <v>20</v>
      </c>
      <c r="B10" s="111"/>
      <c r="C10" s="111"/>
      <c r="D10" s="111"/>
      <c r="E10" s="111"/>
      <c r="F10" s="111"/>
      <c r="G10" s="111"/>
      <c r="H10" s="111"/>
      <c r="I10" s="111"/>
      <c r="J10" s="112" t="s">
        <v>15</v>
      </c>
      <c r="K10" s="113"/>
      <c r="L10" s="113"/>
      <c r="M10" s="114"/>
      <c r="N10" s="7"/>
    </row>
    <row r="11" spans="1:15" ht="18.75" customHeight="1" x14ac:dyDescent="0.35">
      <c r="A11" s="124" t="s">
        <v>28</v>
      </c>
      <c r="B11" s="127" t="s">
        <v>27</v>
      </c>
      <c r="C11" s="127" t="s">
        <v>67</v>
      </c>
      <c r="D11" s="130" t="s">
        <v>22</v>
      </c>
      <c r="E11" s="130" t="s">
        <v>23</v>
      </c>
      <c r="F11" s="130" t="s">
        <v>24</v>
      </c>
      <c r="G11" s="133" t="s">
        <v>156</v>
      </c>
      <c r="H11" s="134"/>
      <c r="I11" s="135"/>
      <c r="J11" s="115"/>
      <c r="K11" s="116"/>
      <c r="L11" s="116"/>
      <c r="M11" s="117"/>
    </row>
    <row r="12" spans="1:15" ht="18.75" customHeight="1" x14ac:dyDescent="0.35">
      <c r="A12" s="125"/>
      <c r="B12" s="128"/>
      <c r="C12" s="128"/>
      <c r="D12" s="131"/>
      <c r="E12" s="131"/>
      <c r="F12" s="131"/>
      <c r="G12" s="136" t="s">
        <v>25</v>
      </c>
      <c r="H12" s="133" t="s">
        <v>158</v>
      </c>
      <c r="I12" s="135"/>
      <c r="J12" s="118"/>
      <c r="K12" s="119"/>
      <c r="L12" s="119"/>
      <c r="M12" s="120"/>
    </row>
    <row r="13" spans="1:15" ht="44.15" customHeight="1" thickBot="1" x14ac:dyDescent="0.4">
      <c r="A13" s="125"/>
      <c r="B13" s="128"/>
      <c r="C13" s="128"/>
      <c r="D13" s="131"/>
      <c r="E13" s="131"/>
      <c r="F13" s="131"/>
      <c r="G13" s="549"/>
      <c r="H13" s="550" t="s">
        <v>81</v>
      </c>
      <c r="I13" s="550" t="s">
        <v>2</v>
      </c>
      <c r="J13" s="551" t="s">
        <v>16</v>
      </c>
      <c r="K13" s="552" t="s">
        <v>17</v>
      </c>
      <c r="L13" s="553" t="s">
        <v>18</v>
      </c>
      <c r="M13" s="554" t="s">
        <v>19</v>
      </c>
    </row>
    <row r="14" spans="1:15" ht="167.65" customHeight="1" thickBot="1" x14ac:dyDescent="0.4">
      <c r="A14" s="555" t="s">
        <v>324</v>
      </c>
      <c r="B14" s="30" t="s">
        <v>86</v>
      </c>
      <c r="C14" s="30" t="s">
        <v>72</v>
      </c>
      <c r="D14" s="30" t="s">
        <v>325</v>
      </c>
      <c r="E14" s="31" t="s">
        <v>316</v>
      </c>
      <c r="F14" s="31" t="s">
        <v>326</v>
      </c>
      <c r="G14" s="30">
        <v>40</v>
      </c>
      <c r="H14" s="30">
        <v>16</v>
      </c>
      <c r="I14" s="30">
        <v>16</v>
      </c>
      <c r="J14" s="453" t="s">
        <v>327</v>
      </c>
      <c r="K14" s="31" t="s">
        <v>319</v>
      </c>
      <c r="L14" s="30" t="s">
        <v>103</v>
      </c>
      <c r="M14" s="31" t="s">
        <v>328</v>
      </c>
    </row>
    <row r="16" spans="1:15" ht="19" thickBot="1" x14ac:dyDescent="0.5">
      <c r="A16" s="40" t="s">
        <v>69</v>
      </c>
      <c r="B16" s="40"/>
      <c r="C16" s="40"/>
      <c r="D16" s="40"/>
      <c r="E16" s="40"/>
      <c r="F16" s="40"/>
      <c r="G16" s="40"/>
      <c r="H16" s="40"/>
      <c r="I16" s="40"/>
      <c r="J16" s="40"/>
      <c r="K16" s="40"/>
      <c r="L16" s="40"/>
      <c r="M16" s="40"/>
      <c r="N16" s="33"/>
      <c r="O16" s="33"/>
    </row>
    <row r="17" spans="1:7" ht="33.9" customHeight="1" x14ac:dyDescent="0.35">
      <c r="A17" s="556" t="s">
        <v>4</v>
      </c>
      <c r="B17" s="557" t="s">
        <v>109</v>
      </c>
      <c r="C17" s="558"/>
      <c r="D17" s="196" t="s">
        <v>10</v>
      </c>
      <c r="E17" s="197" t="s">
        <v>67</v>
      </c>
      <c r="F17" s="8"/>
      <c r="G17" s="8"/>
    </row>
    <row r="18" spans="1:7" ht="36.5" customHeight="1" thickBot="1" x14ac:dyDescent="0.4">
      <c r="A18" s="368"/>
      <c r="B18" s="41" t="s">
        <v>3</v>
      </c>
      <c r="C18" s="41" t="s">
        <v>2</v>
      </c>
      <c r="D18" s="370"/>
      <c r="E18" s="143"/>
    </row>
    <row r="19" spans="1:7" ht="24" customHeight="1" x14ac:dyDescent="0.35">
      <c r="A19" s="559" t="s">
        <v>321</v>
      </c>
      <c r="B19" s="560"/>
      <c r="C19" s="560"/>
      <c r="D19" s="561" t="s">
        <v>115</v>
      </c>
      <c r="E19" s="562" t="s">
        <v>72</v>
      </c>
    </row>
    <row r="20" spans="1:7" ht="24" customHeight="1" thickBot="1" x14ac:dyDescent="0.4">
      <c r="A20" s="563"/>
      <c r="B20" s="564"/>
      <c r="C20" s="564"/>
      <c r="D20" s="565"/>
      <c r="E20" s="168"/>
    </row>
    <row r="21" spans="1:7" x14ac:dyDescent="0.35">
      <c r="A21" s="566" t="s">
        <v>322</v>
      </c>
      <c r="B21" s="567"/>
      <c r="C21" s="567"/>
      <c r="D21" s="568" t="s">
        <v>115</v>
      </c>
      <c r="E21" s="569" t="s">
        <v>72</v>
      </c>
    </row>
    <row r="22" spans="1:7" x14ac:dyDescent="0.35">
      <c r="A22" s="570"/>
      <c r="B22" s="388"/>
      <c r="C22" s="388"/>
      <c r="D22" s="388"/>
      <c r="E22" s="571"/>
    </row>
  </sheetData>
  <mergeCells count="28">
    <mergeCell ref="B17:C17"/>
    <mergeCell ref="D17:D18"/>
    <mergeCell ref="E17:E18"/>
    <mergeCell ref="A19:A20"/>
    <mergeCell ref="B19:B20"/>
    <mergeCell ref="C19:C20"/>
    <mergeCell ref="D19:D20"/>
    <mergeCell ref="E19:E20"/>
    <mergeCell ref="F11:F13"/>
    <mergeCell ref="G11:I11"/>
    <mergeCell ref="G12:G13"/>
    <mergeCell ref="H12:I12"/>
    <mergeCell ref="A17:A18"/>
    <mergeCell ref="A8:K8"/>
    <mergeCell ref="A9:N9"/>
    <mergeCell ref="A10:I10"/>
    <mergeCell ref="J10:M12"/>
    <mergeCell ref="A11:A13"/>
    <mergeCell ref="B11:B13"/>
    <mergeCell ref="C11:C13"/>
    <mergeCell ref="D11:D13"/>
    <mergeCell ref="E11:E13"/>
    <mergeCell ref="A1:M2"/>
    <mergeCell ref="B3:M3"/>
    <mergeCell ref="B4:M4"/>
    <mergeCell ref="B5:M5"/>
    <mergeCell ref="B6:M6"/>
    <mergeCell ref="B7:M7"/>
  </mergeCells>
  <dataValidations count="10">
    <dataValidation type="list" allowBlank="1" showInputMessage="1" showErrorMessage="1" sqref="B5">
      <formula1>INDIRECT($B$4)</formula1>
    </dataValidation>
    <dataValidation type="list" allowBlank="1" showInputMessage="1" showErrorMessage="1" sqref="B4">
      <formula1>INDIRECT($B$3)</formula1>
    </dataValidation>
    <dataValidation allowBlank="1" showInputMessage="1" showErrorMessage="1" promptTitle="Producto" prompt="Son bienes y/o servicios que la institución entrega a la población o a otras instituciones. Constituyen la “razón de ser” de la institución." sqref="A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Unidad de medida" prompt="Es una herramienta de medición del producto. Solo mide, no opina. Ejemplo: Técnicos capacitados." sqref="D11"/>
    <dataValidation allowBlank="1" showInputMessage="1" showErrorMessage="1" promptTitle="Involucrados" prompt="Incluya las áreas que contribuyen al logro del producto. Aplica para instituciones externas._x000a_" sqref="F11"/>
    <dataValidation allowBlank="1" showInputMessage="1" showErrorMessage="1" promptTitle="Acciones de Mitigación" prompt="Incluya acciones de prevención para la reducción de ocurrencia de riesgos" sqref="M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Meta global " prompt="Expresión de un objetivo (producto o subproducto a entregar) presentado en términos cuantitativos." sqref="G12"/>
  </dataValidations>
  <pageMargins left="0.23622047244094491" right="0.23622047244094491" top="0.74803149606299213" bottom="0.74803149606299213" header="0.31496062992125984" footer="0.31496062992125984"/>
  <pageSetup scale="5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IMP.xlsx]Sheet2'!#REF!</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22"/>
  <sheetViews>
    <sheetView zoomScale="66" zoomScaleNormal="66" workbookViewId="0">
      <selection activeCell="B4" sqref="B4:M8"/>
    </sheetView>
  </sheetViews>
  <sheetFormatPr baseColWidth="10" defaultColWidth="10.7265625" defaultRowHeight="14.5" x14ac:dyDescent="0.35"/>
  <cols>
    <col min="1" max="1" width="41.1796875" customWidth="1"/>
    <col min="2" max="13" width="15.7265625" customWidth="1"/>
  </cols>
  <sheetData>
    <row r="1" spans="1:13" s="1" customFormat="1" ht="66" customHeight="1" x14ac:dyDescent="0.35">
      <c r="A1" s="108" t="s">
        <v>68</v>
      </c>
      <c r="B1" s="108"/>
      <c r="C1" s="108"/>
      <c r="D1" s="108"/>
      <c r="E1" s="108"/>
      <c r="F1" s="108"/>
      <c r="G1" s="108"/>
      <c r="H1" s="108"/>
      <c r="I1" s="108"/>
      <c r="J1" s="108"/>
      <c r="K1" s="108"/>
      <c r="L1" s="108"/>
      <c r="M1" s="108"/>
    </row>
    <row r="2" spans="1:13" s="1" customFormat="1" ht="18.5" customHeight="1" x14ac:dyDescent="0.35">
      <c r="A2" s="108"/>
      <c r="B2" s="108"/>
      <c r="C2" s="108"/>
      <c r="D2" s="108"/>
      <c r="E2" s="108"/>
      <c r="F2" s="108"/>
      <c r="G2" s="108"/>
      <c r="H2" s="108"/>
      <c r="I2" s="108"/>
      <c r="J2" s="108"/>
      <c r="K2" s="108"/>
      <c r="L2" s="108"/>
      <c r="M2" s="108"/>
    </row>
    <row r="3" spans="1:13" s="1" customFormat="1" ht="8.25" customHeight="1" thickBot="1" x14ac:dyDescent="0.4">
      <c r="A3" s="108"/>
      <c r="B3" s="108"/>
      <c r="C3" s="108"/>
      <c r="D3" s="108"/>
      <c r="E3" s="108"/>
      <c r="F3" s="108"/>
      <c r="G3" s="108"/>
      <c r="H3" s="108"/>
      <c r="I3" s="108"/>
      <c r="J3" s="108"/>
      <c r="K3" s="108"/>
      <c r="L3" s="108"/>
      <c r="M3" s="108"/>
    </row>
    <row r="4" spans="1:13" ht="23.15" customHeight="1" thickBot="1" x14ac:dyDescent="0.4">
      <c r="A4" s="2" t="s">
        <v>11</v>
      </c>
      <c r="B4" s="160" t="s">
        <v>56</v>
      </c>
      <c r="C4" s="161"/>
      <c r="D4" s="161"/>
      <c r="E4" s="161"/>
      <c r="F4" s="161"/>
      <c r="G4" s="161"/>
      <c r="H4" s="161"/>
      <c r="I4" s="161"/>
      <c r="J4" s="161"/>
      <c r="K4" s="161"/>
      <c r="L4" s="161"/>
      <c r="M4" s="162"/>
    </row>
    <row r="5" spans="1:13" ht="23.15" customHeight="1" thickBot="1" x14ac:dyDescent="0.4">
      <c r="A5" s="2" t="s">
        <v>12</v>
      </c>
      <c r="B5" s="160" t="s">
        <v>60</v>
      </c>
      <c r="C5" s="161"/>
      <c r="D5" s="161"/>
      <c r="E5" s="161"/>
      <c r="F5" s="161"/>
      <c r="G5" s="161"/>
      <c r="H5" s="161"/>
      <c r="I5" s="161"/>
      <c r="J5" s="161"/>
      <c r="K5" s="161"/>
      <c r="L5" s="161"/>
      <c r="M5" s="162"/>
    </row>
    <row r="6" spans="1:13" ht="23.15" customHeight="1" thickBot="1" x14ac:dyDescent="0.4">
      <c r="A6" s="3" t="s">
        <v>13</v>
      </c>
      <c r="B6" s="160" t="s">
        <v>39</v>
      </c>
      <c r="C6" s="161"/>
      <c r="D6" s="161"/>
      <c r="E6" s="161"/>
      <c r="F6" s="161"/>
      <c r="G6" s="161"/>
      <c r="H6" s="161"/>
      <c r="I6" s="161"/>
      <c r="J6" s="161"/>
      <c r="K6" s="161"/>
      <c r="L6" s="161"/>
      <c r="M6" s="162"/>
    </row>
    <row r="7" spans="1:13" ht="23.15" customHeight="1" thickBot="1" x14ac:dyDescent="0.4">
      <c r="A7" s="3" t="s">
        <v>0</v>
      </c>
      <c r="B7" s="160" t="s">
        <v>112</v>
      </c>
      <c r="C7" s="161"/>
      <c r="D7" s="161"/>
      <c r="E7" s="161"/>
      <c r="F7" s="161"/>
      <c r="G7" s="161"/>
      <c r="H7" s="161"/>
      <c r="I7" s="161"/>
      <c r="J7" s="161"/>
      <c r="K7" s="161"/>
      <c r="L7" s="161"/>
      <c r="M7" s="162"/>
    </row>
    <row r="8" spans="1:13" ht="23.15" customHeight="1" thickBot="1" x14ac:dyDescent="0.4">
      <c r="A8" s="3" t="s">
        <v>1</v>
      </c>
      <c r="B8" s="160" t="s">
        <v>75</v>
      </c>
      <c r="C8" s="161"/>
      <c r="D8" s="161"/>
      <c r="E8" s="161"/>
      <c r="F8" s="161"/>
      <c r="G8" s="161"/>
      <c r="H8" s="161"/>
      <c r="I8" s="161"/>
      <c r="J8" s="161"/>
      <c r="K8" s="161"/>
      <c r="L8" s="161"/>
      <c r="M8" s="162"/>
    </row>
    <row r="9" spans="1:13" ht="15.5" x14ac:dyDescent="0.35">
      <c r="A9" s="109"/>
      <c r="B9" s="109"/>
      <c r="C9" s="109"/>
      <c r="D9" s="109"/>
      <c r="E9" s="109"/>
      <c r="F9" s="109"/>
      <c r="G9" s="109"/>
      <c r="H9" s="109"/>
      <c r="I9" s="109"/>
      <c r="J9" s="109"/>
      <c r="K9" s="109"/>
    </row>
    <row r="10" spans="1:13" ht="19" thickBot="1" x14ac:dyDescent="0.5">
      <c r="A10" s="40" t="s">
        <v>70</v>
      </c>
      <c r="B10" s="40"/>
      <c r="C10" s="40"/>
      <c r="D10" s="40"/>
      <c r="E10" s="40"/>
      <c r="F10" s="40"/>
      <c r="G10" s="40"/>
      <c r="H10" s="40"/>
      <c r="I10" s="40"/>
      <c r="J10" s="40"/>
      <c r="K10" s="40"/>
      <c r="L10" s="40"/>
      <c r="M10" s="40"/>
    </row>
    <row r="11" spans="1:13" ht="18.75" customHeight="1" x14ac:dyDescent="0.35">
      <c r="A11" s="110" t="s">
        <v>20</v>
      </c>
      <c r="B11" s="111"/>
      <c r="C11" s="111"/>
      <c r="D11" s="111"/>
      <c r="E11" s="111"/>
      <c r="F11" s="111"/>
      <c r="G11" s="111"/>
      <c r="H11" s="111"/>
      <c r="I11" s="111"/>
      <c r="J11" s="112" t="s">
        <v>15</v>
      </c>
      <c r="K11" s="113"/>
      <c r="L11" s="113"/>
      <c r="M11" s="114"/>
    </row>
    <row r="12" spans="1:13" ht="18.75" customHeight="1" x14ac:dyDescent="0.35">
      <c r="A12" s="124" t="s">
        <v>28</v>
      </c>
      <c r="B12" s="127" t="s">
        <v>27</v>
      </c>
      <c r="C12" s="127" t="s">
        <v>67</v>
      </c>
      <c r="D12" s="130" t="s">
        <v>22</v>
      </c>
      <c r="E12" s="130" t="s">
        <v>23</v>
      </c>
      <c r="F12" s="130" t="s">
        <v>24</v>
      </c>
      <c r="G12" s="133" t="s">
        <v>107</v>
      </c>
      <c r="H12" s="134"/>
      <c r="I12" s="135"/>
      <c r="J12" s="115"/>
      <c r="K12" s="116"/>
      <c r="L12" s="116"/>
      <c r="M12" s="117"/>
    </row>
    <row r="13" spans="1:13" ht="18.75" customHeight="1" x14ac:dyDescent="0.35">
      <c r="A13" s="125"/>
      <c r="B13" s="128"/>
      <c r="C13" s="128"/>
      <c r="D13" s="131"/>
      <c r="E13" s="131"/>
      <c r="F13" s="131"/>
      <c r="G13" s="136" t="s">
        <v>25</v>
      </c>
      <c r="H13" s="133" t="s">
        <v>108</v>
      </c>
      <c r="I13" s="135"/>
      <c r="J13" s="118"/>
      <c r="K13" s="119"/>
      <c r="L13" s="119"/>
      <c r="M13" s="120"/>
    </row>
    <row r="14" spans="1:13" ht="44.15" customHeight="1" thickBot="1" x14ac:dyDescent="0.4">
      <c r="A14" s="126"/>
      <c r="B14" s="129"/>
      <c r="C14" s="129"/>
      <c r="D14" s="132"/>
      <c r="E14" s="132"/>
      <c r="F14" s="132"/>
      <c r="G14" s="137"/>
      <c r="H14" s="34" t="s">
        <v>81</v>
      </c>
      <c r="I14" s="34" t="s">
        <v>2</v>
      </c>
      <c r="J14" s="35" t="s">
        <v>16</v>
      </c>
      <c r="K14" s="36" t="s">
        <v>17</v>
      </c>
      <c r="L14" s="37" t="s">
        <v>18</v>
      </c>
      <c r="M14" s="38" t="s">
        <v>19</v>
      </c>
    </row>
    <row r="15" spans="1:13" ht="236.25" customHeight="1" thickBot="1" x14ac:dyDescent="0.4">
      <c r="A15" s="29" t="s">
        <v>111</v>
      </c>
      <c r="B15" s="30" t="s">
        <v>86</v>
      </c>
      <c r="C15" s="30" t="s">
        <v>72</v>
      </c>
      <c r="D15" s="67" t="s">
        <v>93</v>
      </c>
      <c r="E15" s="31" t="s">
        <v>94</v>
      </c>
      <c r="F15" s="31" t="s">
        <v>89</v>
      </c>
      <c r="G15" s="31">
        <v>12</v>
      </c>
      <c r="H15" s="68">
        <v>3</v>
      </c>
      <c r="I15" s="68">
        <v>3</v>
      </c>
      <c r="J15" s="69" t="s">
        <v>101</v>
      </c>
      <c r="K15" s="69" t="s">
        <v>102</v>
      </c>
      <c r="L15" s="31" t="s">
        <v>103</v>
      </c>
      <c r="M15" s="31" t="s">
        <v>104</v>
      </c>
    </row>
    <row r="17" spans="1:13" ht="19" thickBot="1" x14ac:dyDescent="0.5">
      <c r="A17" s="40" t="s">
        <v>69</v>
      </c>
      <c r="B17" s="40"/>
      <c r="C17" s="40"/>
      <c r="D17" s="40"/>
      <c r="E17" s="40"/>
      <c r="F17" s="40"/>
      <c r="G17" s="40"/>
      <c r="H17" s="40"/>
      <c r="I17" s="40"/>
      <c r="J17" s="40"/>
      <c r="K17" s="40"/>
      <c r="L17" s="40"/>
      <c r="M17" s="40"/>
    </row>
    <row r="18" spans="1:13" ht="43.4" customHeight="1" x14ac:dyDescent="0.35">
      <c r="A18" s="163" t="s">
        <v>4</v>
      </c>
      <c r="B18" s="144" t="s">
        <v>109</v>
      </c>
      <c r="C18" s="138"/>
      <c r="D18" s="142" t="s">
        <v>10</v>
      </c>
      <c r="E18" s="142" t="s">
        <v>67</v>
      </c>
    </row>
    <row r="19" spans="1:13" ht="38.65" customHeight="1" thickBot="1" x14ac:dyDescent="0.4">
      <c r="A19" s="164"/>
      <c r="B19" s="48" t="s">
        <v>3</v>
      </c>
      <c r="C19" s="49" t="s">
        <v>2</v>
      </c>
      <c r="D19" s="143"/>
      <c r="E19" s="143"/>
    </row>
    <row r="20" spans="1:13" ht="56.15" customHeight="1" thickBot="1" x14ac:dyDescent="0.4">
      <c r="A20" s="71" t="s">
        <v>96</v>
      </c>
      <c r="B20" s="78"/>
      <c r="C20" s="79"/>
      <c r="D20" s="73" t="s">
        <v>110</v>
      </c>
      <c r="E20" s="73" t="s">
        <v>110</v>
      </c>
      <c r="F20" s="16"/>
      <c r="G20" s="16"/>
      <c r="H20" s="16"/>
      <c r="I20" s="17"/>
    </row>
    <row r="21" spans="1:13" ht="87.9" customHeight="1" thickBot="1" x14ac:dyDescent="0.4">
      <c r="A21" s="72" t="s">
        <v>95</v>
      </c>
      <c r="B21" s="78"/>
      <c r="C21" s="79"/>
      <c r="D21" s="74" t="s">
        <v>110</v>
      </c>
      <c r="E21" s="74" t="s">
        <v>110</v>
      </c>
      <c r="F21" s="18"/>
      <c r="G21" s="18"/>
      <c r="H21" s="18"/>
      <c r="I21" s="17"/>
    </row>
    <row r="22" spans="1:13" ht="69.5" customHeight="1" thickBot="1" x14ac:dyDescent="0.4">
      <c r="A22" s="44" t="s">
        <v>97</v>
      </c>
      <c r="B22" s="80"/>
      <c r="C22" s="81"/>
      <c r="D22" s="76" t="s">
        <v>110</v>
      </c>
      <c r="E22" s="76" t="s">
        <v>110</v>
      </c>
      <c r="F22" s="8"/>
      <c r="G22" s="8"/>
      <c r="H22" s="8"/>
      <c r="I22" s="19"/>
    </row>
  </sheetData>
  <mergeCells count="22">
    <mergeCell ref="E18:E19"/>
    <mergeCell ref="D18:D19"/>
    <mergeCell ref="B18:C18"/>
    <mergeCell ref="A18:A19"/>
    <mergeCell ref="D12:D14"/>
    <mergeCell ref="E12:E14"/>
    <mergeCell ref="F12:F14"/>
    <mergeCell ref="G12:I12"/>
    <mergeCell ref="G13:G14"/>
    <mergeCell ref="H13:I13"/>
    <mergeCell ref="B8:M8"/>
    <mergeCell ref="A1:M3"/>
    <mergeCell ref="B4:M4"/>
    <mergeCell ref="B5:M5"/>
    <mergeCell ref="B6:M6"/>
    <mergeCell ref="B7:M7"/>
    <mergeCell ref="A9:K9"/>
    <mergeCell ref="A11:I11"/>
    <mergeCell ref="J11:M13"/>
    <mergeCell ref="A12:A14"/>
    <mergeCell ref="B12:B14"/>
    <mergeCell ref="C12:C14"/>
  </mergeCells>
  <dataValidations count="10">
    <dataValidation type="list" allowBlank="1" showInputMessage="1" showErrorMessage="1" sqref="B6">
      <formula1>INDIRECT($B$5)</formula1>
    </dataValidation>
    <dataValidation type="list" allowBlank="1" showInputMessage="1" showErrorMessage="1" sqref="B5">
      <formula1>INDIRECT($B$4)</formula1>
    </dataValidation>
    <dataValidation allowBlank="1" showInputMessage="1" showErrorMessage="1" promptTitle="Producto" prompt="Son bienes y/o servicios que la institución entrega a la población o a otras instituciones. Constituyen la “razón de ser” de la institución." sqref="A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Unidad de medida" prompt="Es una herramienta de medición del producto. Solo mide, no opina. Ejemplo: Técnicos capacitados." sqref="D12"/>
    <dataValidation allowBlank="1" showInputMessage="1" showErrorMessage="1" promptTitle="Involucrados" prompt="Incluya las áreas que contribuyen al logro del producto. Aplica para instituciones externas._x000a_" sqref="F12"/>
    <dataValidation allowBlank="1" showInputMessage="1" showErrorMessage="1" promptTitle="Acciones de Mitigación" prompt="Incluya acciones de prevención para la reducción de ocurrencia de riesgos" sqref="M14"/>
    <dataValidation allowBlank="1" showInputMessage="1" showErrorMessage="1" promptTitle="Probabilidad" prompt="Indique la probabilidad de ocurrencia del riesgo según la siguiente escala:_x000a__x000a_Remoto (0-25%)_x000a_Poco probable (26-50%)_x000a_Probable (51-75%)_x000a_Muy Probable (76-100%)" sqref="K14"/>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Meta global " prompt="Expresión de un objetivo (producto o subproducto a entregar) presentado en términos cuantitativos." sqref="G13"/>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Sheet2!$A$20:$A$22</xm:f>
          </x14:formula1>
          <xm:sqref>B4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1"/>
  <sheetViews>
    <sheetView zoomScale="77" zoomScaleNormal="77" workbookViewId="0">
      <selection activeCell="D27" sqref="D27"/>
    </sheetView>
  </sheetViews>
  <sheetFormatPr baseColWidth="10" defaultColWidth="10.7265625" defaultRowHeight="14.5" x14ac:dyDescent="0.35"/>
  <cols>
    <col min="1" max="1" width="30.26953125" customWidth="1"/>
    <col min="2" max="2" width="36.08984375" bestFit="1" customWidth="1"/>
    <col min="3" max="13" width="15.7265625" customWidth="1"/>
    <col min="14" max="14" width="17.7265625" customWidth="1"/>
  </cols>
  <sheetData>
    <row r="1" spans="1:15" s="1" customFormat="1" ht="66" customHeight="1" x14ac:dyDescent="0.35">
      <c r="A1" s="159" t="s">
        <v>106</v>
      </c>
      <c r="B1" s="159"/>
      <c r="C1" s="159"/>
      <c r="D1" s="159"/>
      <c r="E1" s="159"/>
      <c r="F1" s="159"/>
      <c r="G1" s="159"/>
      <c r="H1" s="159"/>
      <c r="I1" s="159"/>
      <c r="J1" s="159"/>
      <c r="K1" s="159"/>
      <c r="L1" s="159"/>
      <c r="M1" s="159"/>
      <c r="N1" s="9"/>
      <c r="O1" s="9"/>
    </row>
    <row r="2" spans="1:15" s="1" customFormat="1" ht="18.5" customHeight="1" thickBot="1" x14ac:dyDescent="0.4">
      <c r="A2" s="159"/>
      <c r="B2" s="159"/>
      <c r="C2" s="159"/>
      <c r="D2" s="159"/>
      <c r="E2" s="159"/>
      <c r="F2" s="159"/>
      <c r="G2" s="159"/>
      <c r="H2" s="159"/>
      <c r="I2" s="159"/>
      <c r="J2" s="159"/>
      <c r="K2" s="159"/>
      <c r="L2" s="159"/>
      <c r="M2" s="159"/>
      <c r="N2" s="9"/>
      <c r="O2" s="9"/>
    </row>
    <row r="3" spans="1:15" ht="23.15" customHeight="1" x14ac:dyDescent="0.35">
      <c r="A3" s="22" t="s">
        <v>11</v>
      </c>
      <c r="B3" s="150" t="s">
        <v>57</v>
      </c>
      <c r="C3" s="151"/>
      <c r="D3" s="151"/>
      <c r="E3" s="151"/>
      <c r="F3" s="151"/>
      <c r="G3" s="151"/>
      <c r="H3" s="151"/>
      <c r="I3" s="151"/>
      <c r="J3" s="151"/>
      <c r="K3" s="151"/>
      <c r="L3" s="151"/>
      <c r="M3" s="151"/>
    </row>
    <row r="4" spans="1:15" ht="23.15" customHeight="1" x14ac:dyDescent="0.35">
      <c r="A4" s="23" t="s">
        <v>12</v>
      </c>
      <c r="B4" s="153" t="s">
        <v>65</v>
      </c>
      <c r="C4" s="154"/>
      <c r="D4" s="154"/>
      <c r="E4" s="154"/>
      <c r="F4" s="154"/>
      <c r="G4" s="154"/>
      <c r="H4" s="154"/>
      <c r="I4" s="154"/>
      <c r="J4" s="154"/>
      <c r="K4" s="154"/>
      <c r="L4" s="154"/>
      <c r="M4" s="154"/>
    </row>
    <row r="5" spans="1:15" ht="23.15" customHeight="1" x14ac:dyDescent="0.35">
      <c r="A5" s="23" t="s">
        <v>13</v>
      </c>
      <c r="B5" s="153" t="s">
        <v>54</v>
      </c>
      <c r="C5" s="154"/>
      <c r="D5" s="154"/>
      <c r="E5" s="154"/>
      <c r="F5" s="154"/>
      <c r="G5" s="154"/>
      <c r="H5" s="154"/>
      <c r="I5" s="154"/>
      <c r="J5" s="154"/>
      <c r="K5" s="154"/>
      <c r="L5" s="154"/>
      <c r="M5" s="154"/>
    </row>
    <row r="6" spans="1:15" ht="23.15" customHeight="1" x14ac:dyDescent="0.35">
      <c r="A6" s="23" t="s">
        <v>0</v>
      </c>
      <c r="B6" s="153" t="s">
        <v>312</v>
      </c>
      <c r="C6" s="154"/>
      <c r="D6" s="154"/>
      <c r="E6" s="154"/>
      <c r="F6" s="154"/>
      <c r="G6" s="154"/>
      <c r="H6" s="154"/>
      <c r="I6" s="154"/>
      <c r="J6" s="154"/>
      <c r="K6" s="154"/>
      <c r="L6" s="154"/>
      <c r="M6" s="154"/>
    </row>
    <row r="7" spans="1:15" ht="23.15" customHeight="1" thickBot="1" x14ac:dyDescent="0.4">
      <c r="A7" s="24" t="s">
        <v>1</v>
      </c>
      <c r="B7" s="156" t="s">
        <v>329</v>
      </c>
      <c r="C7" s="157"/>
      <c r="D7" s="157"/>
      <c r="E7" s="157"/>
      <c r="F7" s="157"/>
      <c r="G7" s="157"/>
      <c r="H7" s="157"/>
      <c r="I7" s="157"/>
      <c r="J7" s="157"/>
      <c r="K7" s="157"/>
      <c r="L7" s="157"/>
      <c r="M7" s="157"/>
    </row>
    <row r="8" spans="1:15" ht="15.5" x14ac:dyDescent="0.35">
      <c r="A8" s="109"/>
      <c r="B8" s="109"/>
      <c r="C8" s="109"/>
      <c r="D8" s="109"/>
      <c r="E8" s="109"/>
      <c r="F8" s="109"/>
      <c r="G8" s="109"/>
      <c r="H8" s="109"/>
      <c r="I8" s="109"/>
      <c r="J8" s="109"/>
      <c r="K8" s="109"/>
    </row>
    <row r="9" spans="1:15" ht="19" thickBot="1" x14ac:dyDescent="0.5">
      <c r="A9" s="260" t="s">
        <v>70</v>
      </c>
      <c r="B9" s="261"/>
      <c r="C9" s="261"/>
      <c r="D9" s="261"/>
      <c r="E9" s="261"/>
      <c r="F9" s="261"/>
      <c r="G9" s="261"/>
      <c r="H9" s="261"/>
      <c r="I9" s="261"/>
      <c r="J9" s="261"/>
      <c r="K9" s="261"/>
      <c r="L9" s="261"/>
      <c r="M9" s="261"/>
      <c r="N9" s="262"/>
    </row>
    <row r="10" spans="1:15" ht="18.75" customHeight="1" x14ac:dyDescent="0.35">
      <c r="A10" s="364" t="s">
        <v>20</v>
      </c>
      <c r="B10" s="111"/>
      <c r="C10" s="111"/>
      <c r="D10" s="111"/>
      <c r="E10" s="111"/>
      <c r="F10" s="111"/>
      <c r="G10" s="111"/>
      <c r="H10" s="111"/>
      <c r="I10" s="111"/>
      <c r="J10" s="112" t="s">
        <v>15</v>
      </c>
      <c r="K10" s="113"/>
      <c r="L10" s="113"/>
      <c r="M10" s="114"/>
      <c r="N10" s="7"/>
    </row>
    <row r="11" spans="1:15" ht="18.75" customHeight="1" x14ac:dyDescent="0.35">
      <c r="A11" s="124" t="s">
        <v>28</v>
      </c>
      <c r="B11" s="127" t="s">
        <v>27</v>
      </c>
      <c r="C11" s="127" t="s">
        <v>67</v>
      </c>
      <c r="D11" s="130" t="s">
        <v>22</v>
      </c>
      <c r="E11" s="130" t="s">
        <v>23</v>
      </c>
      <c r="F11" s="130" t="s">
        <v>24</v>
      </c>
      <c r="G11" s="133" t="s">
        <v>156</v>
      </c>
      <c r="H11" s="134"/>
      <c r="I11" s="135"/>
      <c r="J11" s="115"/>
      <c r="K11" s="116"/>
      <c r="L11" s="116"/>
      <c r="M11" s="117"/>
    </row>
    <row r="12" spans="1:15" ht="18.75" customHeight="1" x14ac:dyDescent="0.35">
      <c r="A12" s="125"/>
      <c r="B12" s="128"/>
      <c r="C12" s="128"/>
      <c r="D12" s="131"/>
      <c r="E12" s="131"/>
      <c r="F12" s="131"/>
      <c r="G12" s="136" t="s">
        <v>25</v>
      </c>
      <c r="H12" s="133" t="s">
        <v>158</v>
      </c>
      <c r="I12" s="135"/>
      <c r="J12" s="118"/>
      <c r="K12" s="119"/>
      <c r="L12" s="119"/>
      <c r="M12" s="120"/>
    </row>
    <row r="13" spans="1:15" ht="44.15" customHeight="1" thickBot="1" x14ac:dyDescent="0.4">
      <c r="A13" s="125"/>
      <c r="B13" s="128"/>
      <c r="C13" s="128"/>
      <c r="D13" s="131"/>
      <c r="E13" s="131"/>
      <c r="F13" s="131"/>
      <c r="G13" s="549"/>
      <c r="H13" s="550" t="s">
        <v>81</v>
      </c>
      <c r="I13" s="550" t="s">
        <v>2</v>
      </c>
      <c r="J13" s="551" t="s">
        <v>16</v>
      </c>
      <c r="K13" s="552" t="s">
        <v>17</v>
      </c>
      <c r="L13" s="553" t="s">
        <v>18</v>
      </c>
      <c r="M13" s="554" t="s">
        <v>19</v>
      </c>
    </row>
    <row r="14" spans="1:15" s="213" customFormat="1" ht="153.75" customHeight="1" thickBot="1" x14ac:dyDescent="0.4">
      <c r="A14" s="555" t="s">
        <v>330</v>
      </c>
      <c r="B14" s="30" t="s">
        <v>86</v>
      </c>
      <c r="C14" s="30" t="s">
        <v>72</v>
      </c>
      <c r="D14" s="31" t="s">
        <v>331</v>
      </c>
      <c r="E14" s="31" t="s">
        <v>332</v>
      </c>
      <c r="F14" s="31" t="s">
        <v>333</v>
      </c>
      <c r="G14" s="30">
        <v>7560</v>
      </c>
      <c r="H14" s="30">
        <v>1890</v>
      </c>
      <c r="I14" s="30">
        <v>1890</v>
      </c>
      <c r="J14" s="31" t="s">
        <v>334</v>
      </c>
      <c r="K14" s="31" t="s">
        <v>335</v>
      </c>
      <c r="L14" s="30" t="s">
        <v>336</v>
      </c>
      <c r="M14" s="31" t="s">
        <v>337</v>
      </c>
    </row>
    <row r="16" spans="1:15" ht="19" thickBot="1" x14ac:dyDescent="0.5">
      <c r="A16" s="33" t="s">
        <v>69</v>
      </c>
      <c r="B16" s="40"/>
      <c r="C16" s="40"/>
      <c r="D16" s="40"/>
      <c r="E16" s="40"/>
      <c r="F16" s="40"/>
      <c r="G16" s="40"/>
      <c r="H16" s="40"/>
      <c r="I16" s="40"/>
      <c r="J16" s="40"/>
      <c r="K16" s="40"/>
      <c r="L16" s="40"/>
      <c r="M16" s="40"/>
      <c r="N16" s="33"/>
      <c r="O16" s="33"/>
    </row>
    <row r="17" spans="1:6" ht="43.4" customHeight="1" x14ac:dyDescent="0.35">
      <c r="A17" s="163" t="s">
        <v>4</v>
      </c>
      <c r="B17" s="557" t="s">
        <v>109</v>
      </c>
      <c r="C17" s="558"/>
      <c r="D17" s="196" t="s">
        <v>10</v>
      </c>
      <c r="E17" s="197" t="s">
        <v>67</v>
      </c>
      <c r="F17" s="8"/>
    </row>
    <row r="18" spans="1:6" ht="36.5" customHeight="1" thickBot="1" x14ac:dyDescent="0.4">
      <c r="A18" s="164"/>
      <c r="B18" s="41" t="s">
        <v>3</v>
      </c>
      <c r="C18" s="41" t="s">
        <v>2</v>
      </c>
      <c r="D18" s="370"/>
      <c r="E18" s="143"/>
    </row>
    <row r="19" spans="1:6" s="28" customFormat="1" ht="73" thickBot="1" x14ac:dyDescent="0.4">
      <c r="A19" s="572" t="s">
        <v>338</v>
      </c>
      <c r="B19" s="573"/>
      <c r="C19" s="573"/>
      <c r="D19" s="568" t="s">
        <v>110</v>
      </c>
      <c r="E19" s="574" t="s">
        <v>110</v>
      </c>
    </row>
    <row r="20" spans="1:6" s="213" customFormat="1" ht="43.5" x14ac:dyDescent="0.35">
      <c r="A20" s="575" t="s">
        <v>339</v>
      </c>
      <c r="B20" s="576"/>
      <c r="C20" s="576"/>
      <c r="D20" s="577" t="s">
        <v>110</v>
      </c>
      <c r="E20" s="578" t="s">
        <v>110</v>
      </c>
    </row>
    <row r="21" spans="1:6" x14ac:dyDescent="0.35">
      <c r="A21" s="570"/>
      <c r="B21" s="388"/>
      <c r="C21" s="388"/>
      <c r="D21" s="388"/>
      <c r="E21" s="571"/>
    </row>
  </sheetData>
  <mergeCells count="23">
    <mergeCell ref="B17:C17"/>
    <mergeCell ref="D17:D18"/>
    <mergeCell ref="E17:E18"/>
    <mergeCell ref="F11:F13"/>
    <mergeCell ref="G11:I11"/>
    <mergeCell ref="G12:G13"/>
    <mergeCell ref="H12:I12"/>
    <mergeCell ref="A17:A18"/>
    <mergeCell ref="A8:K8"/>
    <mergeCell ref="A9:N9"/>
    <mergeCell ref="A10:I10"/>
    <mergeCell ref="J10:M12"/>
    <mergeCell ref="A11:A13"/>
    <mergeCell ref="B11:B13"/>
    <mergeCell ref="C11:C13"/>
    <mergeCell ref="D11:D13"/>
    <mergeCell ref="E11:E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23622047244094491" right="0.23622047244094491" top="0.74803149606299213" bottom="0.74803149606299213" header="0.31496062992125984" footer="0.31496062992125984"/>
  <pageSetup scale="5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IMP.xlsx]Sheet2'!#REF!</xm:f>
          </x14:formula1>
          <xm:sqref>B3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4"/>
  <sheetViews>
    <sheetView zoomScale="75" zoomScaleNormal="75" workbookViewId="0">
      <selection activeCell="N13" sqref="N1:N1048576"/>
    </sheetView>
  </sheetViews>
  <sheetFormatPr baseColWidth="10" defaultColWidth="10.7265625" defaultRowHeight="14.5" x14ac:dyDescent="0.35"/>
  <cols>
    <col min="1" max="1" width="41.1796875" customWidth="1"/>
    <col min="2" max="2" width="25.90625" customWidth="1"/>
    <col min="3" max="13" width="15.7265625" customWidth="1"/>
    <col min="14" max="14" width="17.7265625" customWidth="1"/>
  </cols>
  <sheetData>
    <row r="1" spans="1:15" s="1" customFormat="1" ht="66" customHeight="1" x14ac:dyDescent="0.35">
      <c r="A1" s="159" t="s">
        <v>106</v>
      </c>
      <c r="B1" s="159"/>
      <c r="C1" s="159"/>
      <c r="D1" s="159"/>
      <c r="E1" s="159"/>
      <c r="F1" s="159"/>
      <c r="G1" s="159"/>
      <c r="H1" s="159"/>
      <c r="I1" s="159"/>
      <c r="J1" s="159"/>
      <c r="K1" s="159"/>
      <c r="L1" s="159"/>
      <c r="M1" s="159"/>
      <c r="N1" s="9"/>
      <c r="O1" s="9"/>
    </row>
    <row r="2" spans="1:15" s="1" customFormat="1" ht="18.5" customHeight="1" thickBot="1" x14ac:dyDescent="0.4">
      <c r="A2" s="159"/>
      <c r="B2" s="159"/>
      <c r="C2" s="159"/>
      <c r="D2" s="159"/>
      <c r="E2" s="159"/>
      <c r="F2" s="159"/>
      <c r="G2" s="159"/>
      <c r="H2" s="159"/>
      <c r="I2" s="159"/>
      <c r="J2" s="159"/>
      <c r="K2" s="159"/>
      <c r="L2" s="159"/>
      <c r="M2" s="159"/>
      <c r="N2" s="9"/>
      <c r="O2" s="9"/>
    </row>
    <row r="3" spans="1:15" ht="23.15" customHeight="1" x14ac:dyDescent="0.35">
      <c r="A3" s="22" t="s">
        <v>11</v>
      </c>
      <c r="B3" s="150" t="s">
        <v>57</v>
      </c>
      <c r="C3" s="151"/>
      <c r="D3" s="151"/>
      <c r="E3" s="151"/>
      <c r="F3" s="151"/>
      <c r="G3" s="151"/>
      <c r="H3" s="151"/>
      <c r="I3" s="151"/>
      <c r="J3" s="151"/>
      <c r="K3" s="151"/>
      <c r="L3" s="151"/>
      <c r="M3" s="151"/>
    </row>
    <row r="4" spans="1:15" ht="23.15" customHeight="1" x14ac:dyDescent="0.35">
      <c r="A4" s="23" t="s">
        <v>12</v>
      </c>
      <c r="B4" s="153" t="s">
        <v>65</v>
      </c>
      <c r="C4" s="154"/>
      <c r="D4" s="154"/>
      <c r="E4" s="154"/>
      <c r="F4" s="154"/>
      <c r="G4" s="154"/>
      <c r="H4" s="154"/>
      <c r="I4" s="154"/>
      <c r="J4" s="154"/>
      <c r="K4" s="154"/>
      <c r="L4" s="154"/>
      <c r="M4" s="154"/>
    </row>
    <row r="5" spans="1:15" ht="23.15" customHeight="1" x14ac:dyDescent="0.35">
      <c r="A5" s="23" t="s">
        <v>13</v>
      </c>
      <c r="B5" s="153" t="s">
        <v>54</v>
      </c>
      <c r="C5" s="154"/>
      <c r="D5" s="154"/>
      <c r="E5" s="154"/>
      <c r="F5" s="154"/>
      <c r="G5" s="154"/>
      <c r="H5" s="154"/>
      <c r="I5" s="154"/>
      <c r="J5" s="154"/>
      <c r="K5" s="154"/>
      <c r="L5" s="154"/>
      <c r="M5" s="154"/>
    </row>
    <row r="6" spans="1:15" ht="23.15" customHeight="1" x14ac:dyDescent="0.35">
      <c r="A6" s="23" t="s">
        <v>0</v>
      </c>
      <c r="B6" s="153" t="s">
        <v>312</v>
      </c>
      <c r="C6" s="154"/>
      <c r="D6" s="154"/>
      <c r="E6" s="154"/>
      <c r="F6" s="154"/>
      <c r="G6" s="154"/>
      <c r="H6" s="154"/>
      <c r="I6" s="154"/>
      <c r="J6" s="154"/>
      <c r="K6" s="154"/>
      <c r="L6" s="154"/>
      <c r="M6" s="154"/>
    </row>
    <row r="7" spans="1:15" ht="23.15" customHeight="1" thickBot="1" x14ac:dyDescent="0.4">
      <c r="A7" s="24" t="s">
        <v>1</v>
      </c>
      <c r="B7" s="156" t="s">
        <v>340</v>
      </c>
      <c r="C7" s="157"/>
      <c r="D7" s="157"/>
      <c r="E7" s="157"/>
      <c r="F7" s="157"/>
      <c r="G7" s="157"/>
      <c r="H7" s="157"/>
      <c r="I7" s="157"/>
      <c r="J7" s="157"/>
      <c r="K7" s="157"/>
      <c r="L7" s="157"/>
      <c r="M7" s="157"/>
    </row>
    <row r="8" spans="1:15" ht="15.5" x14ac:dyDescent="0.35">
      <c r="A8" s="109"/>
      <c r="B8" s="109"/>
      <c r="C8" s="109"/>
      <c r="D8" s="109"/>
      <c r="E8" s="109"/>
      <c r="F8" s="109"/>
      <c r="G8" s="109"/>
      <c r="H8" s="109"/>
      <c r="I8" s="109"/>
      <c r="J8" s="109"/>
      <c r="K8" s="109"/>
    </row>
    <row r="9" spans="1:15" ht="19" thickBot="1" x14ac:dyDescent="0.5">
      <c r="A9" s="260" t="s">
        <v>70</v>
      </c>
      <c r="B9" s="261"/>
      <c r="C9" s="261"/>
      <c r="D9" s="261"/>
      <c r="E9" s="261"/>
      <c r="F9" s="261"/>
      <c r="G9" s="261"/>
      <c r="H9" s="261"/>
      <c r="I9" s="261"/>
      <c r="J9" s="261"/>
      <c r="K9" s="261"/>
      <c r="L9" s="261"/>
      <c r="M9" s="261"/>
      <c r="N9" s="262"/>
    </row>
    <row r="10" spans="1:15" ht="18.75" customHeight="1" x14ac:dyDescent="0.35">
      <c r="A10" s="364" t="s">
        <v>20</v>
      </c>
      <c r="B10" s="111"/>
      <c r="C10" s="111"/>
      <c r="D10" s="111"/>
      <c r="E10" s="111"/>
      <c r="F10" s="111"/>
      <c r="G10" s="111"/>
      <c r="H10" s="111"/>
      <c r="I10" s="111"/>
      <c r="J10" s="112" t="s">
        <v>15</v>
      </c>
      <c r="K10" s="113"/>
      <c r="L10" s="113"/>
      <c r="M10" s="114"/>
      <c r="N10" s="7"/>
    </row>
    <row r="11" spans="1:15" ht="18.75" customHeight="1" x14ac:dyDescent="0.35">
      <c r="A11" s="124" t="s">
        <v>28</v>
      </c>
      <c r="B11" s="127" t="s">
        <v>27</v>
      </c>
      <c r="C11" s="127" t="s">
        <v>67</v>
      </c>
      <c r="D11" s="130" t="s">
        <v>22</v>
      </c>
      <c r="E11" s="130" t="s">
        <v>23</v>
      </c>
      <c r="F11" s="130" t="s">
        <v>24</v>
      </c>
      <c r="G11" s="133" t="s">
        <v>156</v>
      </c>
      <c r="H11" s="134"/>
      <c r="I11" s="135"/>
      <c r="J11" s="115"/>
      <c r="K11" s="116"/>
      <c r="L11" s="116"/>
      <c r="M11" s="117"/>
    </row>
    <row r="12" spans="1:15" ht="18.75" customHeight="1" x14ac:dyDescent="0.35">
      <c r="A12" s="125"/>
      <c r="B12" s="128"/>
      <c r="C12" s="128"/>
      <c r="D12" s="131"/>
      <c r="E12" s="131"/>
      <c r="F12" s="131"/>
      <c r="G12" s="136" t="s">
        <v>25</v>
      </c>
      <c r="H12" s="133" t="s">
        <v>158</v>
      </c>
      <c r="I12" s="135"/>
      <c r="J12" s="118"/>
      <c r="K12" s="119"/>
      <c r="L12" s="119"/>
      <c r="M12" s="120"/>
    </row>
    <row r="13" spans="1:15" ht="44.15" customHeight="1" thickBot="1" x14ac:dyDescent="0.4">
      <c r="A13" s="125"/>
      <c r="B13" s="128"/>
      <c r="C13" s="128"/>
      <c r="D13" s="131"/>
      <c r="E13" s="131"/>
      <c r="F13" s="131"/>
      <c r="G13" s="549"/>
      <c r="H13" s="550" t="s">
        <v>81</v>
      </c>
      <c r="I13" s="550" t="s">
        <v>2</v>
      </c>
      <c r="J13" s="551" t="s">
        <v>16</v>
      </c>
      <c r="K13" s="552" t="s">
        <v>17</v>
      </c>
      <c r="L13" s="553" t="s">
        <v>18</v>
      </c>
      <c r="M13" s="554" t="s">
        <v>19</v>
      </c>
    </row>
    <row r="14" spans="1:15" ht="178.25" customHeight="1" thickBot="1" x14ac:dyDescent="0.4">
      <c r="A14" s="579" t="s">
        <v>341</v>
      </c>
      <c r="B14" s="30" t="s">
        <v>86</v>
      </c>
      <c r="C14" s="30" t="s">
        <v>72</v>
      </c>
      <c r="D14" s="580" t="s">
        <v>239</v>
      </c>
      <c r="E14" s="31" t="s">
        <v>342</v>
      </c>
      <c r="F14" s="31" t="s">
        <v>343</v>
      </c>
      <c r="G14" s="581">
        <v>735</v>
      </c>
      <c r="H14" s="581">
        <v>135</v>
      </c>
      <c r="I14" s="581">
        <v>60</v>
      </c>
      <c r="J14" s="453" t="s">
        <v>344</v>
      </c>
      <c r="K14" s="31" t="s">
        <v>335</v>
      </c>
      <c r="L14" s="30" t="s">
        <v>103</v>
      </c>
      <c r="M14" s="31" t="s">
        <v>345</v>
      </c>
    </row>
    <row r="16" spans="1:15" ht="19" thickBot="1" x14ac:dyDescent="0.5">
      <c r="A16" s="40" t="s">
        <v>69</v>
      </c>
      <c r="B16" s="33"/>
      <c r="C16" s="33"/>
      <c r="D16" s="33"/>
      <c r="E16" s="33"/>
      <c r="F16" s="33"/>
      <c r="G16" s="33"/>
      <c r="H16" s="33"/>
      <c r="I16" s="33"/>
      <c r="J16" s="33"/>
      <c r="K16" s="33"/>
      <c r="L16" s="33"/>
      <c r="M16" s="33"/>
      <c r="N16" s="33"/>
      <c r="O16" s="33"/>
    </row>
    <row r="17" spans="1:7" ht="43.4" customHeight="1" x14ac:dyDescent="0.35">
      <c r="A17" s="556" t="s">
        <v>4</v>
      </c>
      <c r="B17" s="188" t="s">
        <v>109</v>
      </c>
      <c r="C17" s="188"/>
      <c r="D17" s="188" t="s">
        <v>10</v>
      </c>
      <c r="E17" s="443" t="s">
        <v>67</v>
      </c>
      <c r="F17" s="8"/>
      <c r="G17" s="8"/>
    </row>
    <row r="18" spans="1:7" ht="42.5" customHeight="1" thickBot="1" x14ac:dyDescent="0.4">
      <c r="A18" s="368"/>
      <c r="B18" s="41" t="s">
        <v>3</v>
      </c>
      <c r="C18" s="41" t="s">
        <v>2</v>
      </c>
      <c r="D18" s="369"/>
      <c r="E18" s="444"/>
    </row>
    <row r="19" spans="1:7" s="28" customFormat="1" ht="106.25" customHeight="1" x14ac:dyDescent="0.35">
      <c r="A19" s="582" t="s">
        <v>346</v>
      </c>
      <c r="B19" s="583"/>
      <c r="C19" s="583"/>
      <c r="D19" s="27" t="s">
        <v>115</v>
      </c>
      <c r="E19" s="73" t="s">
        <v>105</v>
      </c>
    </row>
    <row r="20" spans="1:7" ht="88.75" customHeight="1" x14ac:dyDescent="0.35">
      <c r="A20" s="101" t="s">
        <v>347</v>
      </c>
      <c r="B20" s="584"/>
      <c r="C20" s="584"/>
      <c r="D20" s="103" t="s">
        <v>110</v>
      </c>
      <c r="E20" s="98" t="s">
        <v>110</v>
      </c>
    </row>
    <row r="21" spans="1:7" ht="70.25" customHeight="1" thickBot="1" x14ac:dyDescent="0.4">
      <c r="A21" s="437" t="s">
        <v>348</v>
      </c>
      <c r="B21" s="461"/>
      <c r="C21" s="461"/>
      <c r="D21" s="15" t="s">
        <v>110</v>
      </c>
      <c r="E21" s="53" t="s">
        <v>110</v>
      </c>
    </row>
    <row r="22" spans="1:7" ht="94.75" customHeight="1" x14ac:dyDescent="0.35">
      <c r="A22" s="100" t="s">
        <v>349</v>
      </c>
      <c r="B22" s="585"/>
      <c r="C22" s="585"/>
      <c r="D22" s="102" t="s">
        <v>110</v>
      </c>
      <c r="E22" s="586" t="s">
        <v>110</v>
      </c>
    </row>
    <row r="23" spans="1:7" ht="53.65" customHeight="1" x14ac:dyDescent="0.35">
      <c r="A23" s="587" t="s">
        <v>350</v>
      </c>
      <c r="B23" s="589"/>
      <c r="C23" s="589"/>
      <c r="D23" s="588" t="s">
        <v>110</v>
      </c>
      <c r="E23" s="590" t="s">
        <v>110</v>
      </c>
    </row>
    <row r="24" spans="1:7" x14ac:dyDescent="0.35">
      <c r="A24" s="570"/>
      <c r="B24" s="388"/>
      <c r="C24" s="388"/>
      <c r="D24" s="388"/>
      <c r="E24" s="571"/>
    </row>
  </sheetData>
  <mergeCells count="23">
    <mergeCell ref="B17:C17"/>
    <mergeCell ref="D17:D18"/>
    <mergeCell ref="E17:E18"/>
    <mergeCell ref="F11:F13"/>
    <mergeCell ref="G11:I11"/>
    <mergeCell ref="G12:G13"/>
    <mergeCell ref="H12:I12"/>
    <mergeCell ref="A17:A18"/>
    <mergeCell ref="A8:K8"/>
    <mergeCell ref="A9:N9"/>
    <mergeCell ref="A10:I10"/>
    <mergeCell ref="J10:M12"/>
    <mergeCell ref="A11:A13"/>
    <mergeCell ref="B11:B13"/>
    <mergeCell ref="C11:C13"/>
    <mergeCell ref="D11:D13"/>
    <mergeCell ref="E11:E13"/>
    <mergeCell ref="A1:M2"/>
    <mergeCell ref="B3:M3"/>
    <mergeCell ref="B4:M4"/>
    <mergeCell ref="B5:M5"/>
    <mergeCell ref="B6:M6"/>
    <mergeCell ref="B7:M7"/>
  </mergeCells>
  <dataValidations count="10">
    <dataValidation type="list" allowBlank="1" showInputMessage="1" showErrorMessage="1" sqref="B5">
      <formula1>INDIRECT($B$4)</formula1>
    </dataValidation>
    <dataValidation type="list" allowBlank="1" showInputMessage="1" showErrorMessage="1" sqref="B4">
      <formula1>INDIRECT($B$3)</formula1>
    </dataValidation>
    <dataValidation allowBlank="1" showInputMessage="1" showErrorMessage="1" promptTitle="Producto" prompt="Son bienes y/o servicios que la institución entrega a la población o a otras instituciones. Constituyen la “razón de ser” de la institución." sqref="A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Unidad de medida" prompt="Es una herramienta de medición del producto. Solo mide, no opina. Ejemplo: Técnicos capacitados." sqref="D11"/>
    <dataValidation allowBlank="1" showInputMessage="1" showErrorMessage="1" promptTitle="Involucrados" prompt="Incluya las áreas que contribuyen al logro del producto. Aplica para instituciones externas._x000a_" sqref="F11"/>
    <dataValidation allowBlank="1" showInputMessage="1" showErrorMessage="1" promptTitle="Acciones de Mitigación" prompt="Incluya acciones de prevención para la reducción de ocurrencia de riesgos" sqref="M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Meta global " prompt="Expresión de un objetivo (producto o subproducto a entregar) presentado en términos cuantitativos." sqref="G12"/>
  </dataValidations>
  <pageMargins left="0.23622047244094491" right="0.23622047244094491" top="0.74803149606299213" bottom="0.74803149606299213" header="0.31496062992125984" footer="0.31496062992125984"/>
  <pageSetup scale="50" fitToWidth="0" orientation="landscape" horizontalDpi="300" verticalDpi="300" r:id="rId1"/>
  <rowBreaks count="1" manualBreakCount="1">
    <brk id="2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IMP.xlsx]Sheet2'!#REF!</xm:f>
          </x14:formula1>
          <xm:sqref>B3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4"/>
  <sheetViews>
    <sheetView zoomScale="68" zoomScaleNormal="68" zoomScaleSheetLayoutView="42" workbookViewId="0">
      <selection activeCell="N8" sqref="N1:N1048576"/>
    </sheetView>
  </sheetViews>
  <sheetFormatPr baseColWidth="10" defaultColWidth="10.7265625" defaultRowHeight="14.5" x14ac:dyDescent="0.35"/>
  <cols>
    <col min="1" max="1" width="43.453125" customWidth="1"/>
    <col min="2" max="2" width="36.08984375" bestFit="1" customWidth="1"/>
    <col min="3" max="13" width="15.7265625" customWidth="1"/>
    <col min="14" max="14" width="17.7265625" customWidth="1"/>
  </cols>
  <sheetData>
    <row r="1" spans="1:15" s="1" customFormat="1" ht="66" customHeight="1" x14ac:dyDescent="0.35">
      <c r="A1" s="159" t="s">
        <v>106</v>
      </c>
      <c r="B1" s="159"/>
      <c r="C1" s="159"/>
      <c r="D1" s="159"/>
      <c r="E1" s="159"/>
      <c r="F1" s="159"/>
      <c r="G1" s="159"/>
      <c r="H1" s="159"/>
      <c r="I1" s="159"/>
      <c r="J1" s="159"/>
      <c r="K1" s="159"/>
      <c r="L1" s="159"/>
      <c r="M1" s="159"/>
      <c r="N1" s="9"/>
      <c r="O1" s="9"/>
    </row>
    <row r="2" spans="1:15" s="1" customFormat="1" ht="18.5" customHeight="1" thickBot="1" x14ac:dyDescent="0.4">
      <c r="A2" s="159"/>
      <c r="B2" s="159"/>
      <c r="C2" s="159"/>
      <c r="D2" s="159"/>
      <c r="E2" s="159"/>
      <c r="F2" s="159"/>
      <c r="G2" s="159"/>
      <c r="H2" s="159"/>
      <c r="I2" s="159"/>
      <c r="J2" s="159"/>
      <c r="K2" s="159"/>
      <c r="L2" s="159"/>
      <c r="M2" s="159"/>
      <c r="N2" s="9"/>
      <c r="O2" s="9"/>
    </row>
    <row r="3" spans="1:15" ht="23.15" customHeight="1" x14ac:dyDescent="0.35">
      <c r="A3" s="22" t="s">
        <v>11</v>
      </c>
      <c r="B3" s="150" t="s">
        <v>57</v>
      </c>
      <c r="C3" s="151"/>
      <c r="D3" s="151"/>
      <c r="E3" s="151"/>
      <c r="F3" s="151"/>
      <c r="G3" s="151"/>
      <c r="H3" s="151"/>
      <c r="I3" s="151"/>
      <c r="J3" s="151"/>
      <c r="K3" s="151"/>
      <c r="L3" s="151"/>
      <c r="M3" s="151"/>
    </row>
    <row r="4" spans="1:15" ht="23.15" customHeight="1" x14ac:dyDescent="0.35">
      <c r="A4" s="23" t="s">
        <v>12</v>
      </c>
      <c r="B4" s="153" t="s">
        <v>65</v>
      </c>
      <c r="C4" s="154"/>
      <c r="D4" s="154"/>
      <c r="E4" s="154"/>
      <c r="F4" s="154"/>
      <c r="G4" s="154"/>
      <c r="H4" s="154"/>
      <c r="I4" s="154"/>
      <c r="J4" s="154"/>
      <c r="K4" s="154"/>
      <c r="L4" s="154"/>
      <c r="M4" s="154"/>
    </row>
    <row r="5" spans="1:15" ht="23.15" customHeight="1" x14ac:dyDescent="0.35">
      <c r="A5" s="23" t="s">
        <v>13</v>
      </c>
      <c r="B5" s="153" t="s">
        <v>54</v>
      </c>
      <c r="C5" s="154"/>
      <c r="D5" s="154"/>
      <c r="E5" s="154"/>
      <c r="F5" s="154"/>
      <c r="G5" s="154"/>
      <c r="H5" s="154"/>
      <c r="I5" s="154"/>
      <c r="J5" s="154"/>
      <c r="K5" s="154"/>
      <c r="L5" s="154"/>
      <c r="M5" s="154"/>
    </row>
    <row r="6" spans="1:15" ht="23.15" customHeight="1" x14ac:dyDescent="0.35">
      <c r="A6" s="23" t="s">
        <v>0</v>
      </c>
      <c r="B6" s="153" t="s">
        <v>312</v>
      </c>
      <c r="C6" s="154"/>
      <c r="D6" s="154"/>
      <c r="E6" s="154"/>
      <c r="F6" s="154"/>
      <c r="G6" s="154"/>
      <c r="H6" s="154"/>
      <c r="I6" s="154"/>
      <c r="J6" s="154"/>
      <c r="K6" s="154"/>
      <c r="L6" s="154"/>
      <c r="M6" s="154"/>
    </row>
    <row r="7" spans="1:15" ht="23.15" customHeight="1" thickBot="1" x14ac:dyDescent="0.4">
      <c r="A7" s="24" t="s">
        <v>1</v>
      </c>
      <c r="B7" s="156" t="s">
        <v>329</v>
      </c>
      <c r="C7" s="157"/>
      <c r="D7" s="157"/>
      <c r="E7" s="157"/>
      <c r="F7" s="157"/>
      <c r="G7" s="157"/>
      <c r="H7" s="157"/>
      <c r="I7" s="157"/>
      <c r="J7" s="157"/>
      <c r="K7" s="157"/>
      <c r="L7" s="157"/>
      <c r="M7" s="157"/>
    </row>
    <row r="8" spans="1:15" ht="15.5" x14ac:dyDescent="0.35">
      <c r="A8" s="109"/>
      <c r="B8" s="109"/>
      <c r="C8" s="109"/>
      <c r="D8" s="109"/>
      <c r="E8" s="109"/>
      <c r="F8" s="109"/>
      <c r="G8" s="109"/>
      <c r="H8" s="109"/>
      <c r="I8" s="109"/>
      <c r="J8" s="109"/>
      <c r="K8" s="109"/>
    </row>
    <row r="9" spans="1:15" ht="19" thickBot="1" x14ac:dyDescent="0.5">
      <c r="A9" s="260" t="s">
        <v>70</v>
      </c>
      <c r="B9" s="261"/>
      <c r="C9" s="261"/>
      <c r="D9" s="261"/>
      <c r="E9" s="261"/>
      <c r="F9" s="261"/>
      <c r="G9" s="261"/>
      <c r="H9" s="261"/>
      <c r="I9" s="261"/>
      <c r="J9" s="261"/>
      <c r="K9" s="261"/>
      <c r="L9" s="261"/>
      <c r="M9" s="261"/>
      <c r="N9" s="262"/>
    </row>
    <row r="10" spans="1:15" ht="18.75" customHeight="1" x14ac:dyDescent="0.35">
      <c r="A10" s="364" t="s">
        <v>20</v>
      </c>
      <c r="B10" s="111"/>
      <c r="C10" s="111"/>
      <c r="D10" s="111"/>
      <c r="E10" s="111"/>
      <c r="F10" s="111"/>
      <c r="G10" s="111"/>
      <c r="H10" s="111"/>
      <c r="I10" s="111"/>
      <c r="J10" s="112" t="s">
        <v>15</v>
      </c>
      <c r="K10" s="113"/>
      <c r="L10" s="113"/>
      <c r="M10" s="114"/>
      <c r="N10" s="7"/>
    </row>
    <row r="11" spans="1:15" ht="18.75" customHeight="1" x14ac:dyDescent="0.35">
      <c r="A11" s="124" t="s">
        <v>28</v>
      </c>
      <c r="B11" s="127" t="s">
        <v>27</v>
      </c>
      <c r="C11" s="127" t="s">
        <v>67</v>
      </c>
      <c r="D11" s="130" t="s">
        <v>22</v>
      </c>
      <c r="E11" s="130" t="s">
        <v>23</v>
      </c>
      <c r="F11" s="130" t="s">
        <v>24</v>
      </c>
      <c r="G11" s="133" t="s">
        <v>156</v>
      </c>
      <c r="H11" s="134"/>
      <c r="I11" s="135"/>
      <c r="J11" s="115"/>
      <c r="K11" s="116"/>
      <c r="L11" s="116"/>
      <c r="M11" s="117"/>
    </row>
    <row r="12" spans="1:15" ht="18.75" customHeight="1" x14ac:dyDescent="0.35">
      <c r="A12" s="125"/>
      <c r="B12" s="128"/>
      <c r="C12" s="128"/>
      <c r="D12" s="131"/>
      <c r="E12" s="131"/>
      <c r="F12" s="131"/>
      <c r="G12" s="136" t="s">
        <v>25</v>
      </c>
      <c r="H12" s="133" t="s">
        <v>158</v>
      </c>
      <c r="I12" s="135"/>
      <c r="J12" s="118"/>
      <c r="K12" s="119"/>
      <c r="L12" s="119"/>
      <c r="M12" s="120"/>
    </row>
    <row r="13" spans="1:15" ht="44.15" customHeight="1" thickBot="1" x14ac:dyDescent="0.4">
      <c r="A13" s="125"/>
      <c r="B13" s="128"/>
      <c r="C13" s="128"/>
      <c r="D13" s="131"/>
      <c r="E13" s="131"/>
      <c r="F13" s="131"/>
      <c r="G13" s="549"/>
      <c r="H13" s="550" t="s">
        <v>81</v>
      </c>
      <c r="I13" s="550" t="s">
        <v>2</v>
      </c>
      <c r="J13" s="551" t="s">
        <v>16</v>
      </c>
      <c r="K13" s="552" t="s">
        <v>17</v>
      </c>
      <c r="L13" s="553" t="s">
        <v>18</v>
      </c>
      <c r="M13" s="554" t="s">
        <v>19</v>
      </c>
    </row>
    <row r="14" spans="1:15" ht="192.75" customHeight="1" thickBot="1" x14ac:dyDescent="0.4">
      <c r="A14" s="591" t="s">
        <v>351</v>
      </c>
      <c r="B14" s="472" t="s">
        <v>86</v>
      </c>
      <c r="C14" s="472" t="s">
        <v>72</v>
      </c>
      <c r="D14" s="472" t="s">
        <v>239</v>
      </c>
      <c r="E14" s="366" t="s">
        <v>342</v>
      </c>
      <c r="F14" s="366" t="s">
        <v>352</v>
      </c>
      <c r="G14" s="472">
        <v>1350</v>
      </c>
      <c r="H14" s="472">
        <v>330</v>
      </c>
      <c r="I14" s="472">
        <v>210</v>
      </c>
      <c r="J14" s="453" t="s">
        <v>353</v>
      </c>
      <c r="K14" s="31" t="s">
        <v>243</v>
      </c>
      <c r="L14" s="30" t="s">
        <v>336</v>
      </c>
      <c r="M14" s="31" t="s">
        <v>354</v>
      </c>
    </row>
    <row r="16" spans="1:15" ht="19" thickBot="1" x14ac:dyDescent="0.5">
      <c r="A16" s="40" t="s">
        <v>69</v>
      </c>
      <c r="B16" s="33"/>
      <c r="C16" s="33"/>
      <c r="D16" s="33"/>
      <c r="E16" s="33"/>
      <c r="F16" s="33"/>
      <c r="G16" s="33"/>
      <c r="H16" s="33"/>
      <c r="I16" s="33"/>
      <c r="J16" s="33"/>
      <c r="K16" s="33"/>
      <c r="L16" s="33"/>
      <c r="M16" s="33"/>
      <c r="N16" s="33"/>
      <c r="O16" s="33"/>
    </row>
    <row r="17" spans="1:7" ht="43.4" customHeight="1" x14ac:dyDescent="0.35">
      <c r="A17" s="148" t="s">
        <v>4</v>
      </c>
      <c r="B17" s="188" t="s">
        <v>109</v>
      </c>
      <c r="C17" s="188"/>
      <c r="D17" s="188" t="s">
        <v>10</v>
      </c>
      <c r="E17" s="443" t="s">
        <v>67</v>
      </c>
      <c r="F17" s="8"/>
      <c r="G17" s="8"/>
    </row>
    <row r="18" spans="1:7" ht="30.9" customHeight="1" thickBot="1" x14ac:dyDescent="0.4">
      <c r="A18" s="368"/>
      <c r="B18" s="41" t="s">
        <v>3</v>
      </c>
      <c r="C18" s="41" t="s">
        <v>2</v>
      </c>
      <c r="D18" s="369"/>
      <c r="E18" s="444"/>
    </row>
    <row r="19" spans="1:7" s="28" customFormat="1" ht="104.15" customHeight="1" x14ac:dyDescent="0.35">
      <c r="A19" s="592" t="s">
        <v>355</v>
      </c>
      <c r="B19" s="593"/>
      <c r="C19" s="593"/>
      <c r="D19" s="594" t="s">
        <v>110</v>
      </c>
      <c r="E19" s="595" t="s">
        <v>110</v>
      </c>
    </row>
    <row r="20" spans="1:7" ht="86.15" customHeight="1" x14ac:dyDescent="0.35">
      <c r="A20" s="596" t="s">
        <v>347</v>
      </c>
      <c r="B20" s="597"/>
      <c r="C20" s="597"/>
      <c r="D20" s="103" t="s">
        <v>110</v>
      </c>
      <c r="E20" s="98" t="s">
        <v>110</v>
      </c>
    </row>
    <row r="21" spans="1:7" ht="55.9" customHeight="1" x14ac:dyDescent="0.35">
      <c r="A21" s="101" t="s">
        <v>356</v>
      </c>
      <c r="B21" s="597"/>
      <c r="C21" s="597"/>
      <c r="D21" s="21" t="s">
        <v>110</v>
      </c>
      <c r="E21" s="98" t="s">
        <v>110</v>
      </c>
    </row>
    <row r="22" spans="1:7" ht="96.9" customHeight="1" thickBot="1" x14ac:dyDescent="0.4">
      <c r="A22" s="236" t="s">
        <v>357</v>
      </c>
      <c r="B22" s="598"/>
      <c r="C22" s="598"/>
      <c r="D22" s="15" t="s">
        <v>110</v>
      </c>
      <c r="E22" s="53" t="s">
        <v>110</v>
      </c>
    </row>
    <row r="23" spans="1:7" ht="44" thickBot="1" x14ac:dyDescent="0.4">
      <c r="A23" s="579" t="s">
        <v>358</v>
      </c>
      <c r="B23" s="599"/>
      <c r="C23" s="599"/>
      <c r="D23" s="221" t="s">
        <v>110</v>
      </c>
      <c r="E23" s="600" t="s">
        <v>110</v>
      </c>
    </row>
    <row r="24" spans="1:7" x14ac:dyDescent="0.35">
      <c r="A24" s="601"/>
      <c r="B24" s="428"/>
      <c r="C24" s="428"/>
      <c r="D24" s="428"/>
      <c r="E24" s="602"/>
    </row>
  </sheetData>
  <mergeCells count="23">
    <mergeCell ref="B17:C17"/>
    <mergeCell ref="D17:D18"/>
    <mergeCell ref="E17:E18"/>
    <mergeCell ref="F11:F13"/>
    <mergeCell ref="G11:I11"/>
    <mergeCell ref="G12:G13"/>
    <mergeCell ref="H12:I12"/>
    <mergeCell ref="A17:A18"/>
    <mergeCell ref="A8:K8"/>
    <mergeCell ref="A9:N9"/>
    <mergeCell ref="A10:I10"/>
    <mergeCell ref="J10:M12"/>
    <mergeCell ref="A11:A13"/>
    <mergeCell ref="B11:B13"/>
    <mergeCell ref="C11:C13"/>
    <mergeCell ref="D11:D13"/>
    <mergeCell ref="E11:E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23622047244094491" right="0.23622047244094491" top="0.74803149606299213" bottom="0.74803149606299213" header="0.31496062992125984" footer="0.31496062992125984"/>
  <pageSetup scale="48" fitToWidth="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IMP.xlsx]Sheet2'!#REF!</xm:f>
          </x14:formula1>
          <xm:sqref>B3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4"/>
  <sheetViews>
    <sheetView zoomScale="72" zoomScaleNormal="72" zoomScaleSheetLayoutView="41" workbookViewId="0">
      <selection activeCell="N8" sqref="N1:N1048576"/>
    </sheetView>
  </sheetViews>
  <sheetFormatPr baseColWidth="10" defaultColWidth="10.7265625" defaultRowHeight="14.5" x14ac:dyDescent="0.35"/>
  <cols>
    <col min="1" max="1" width="38" customWidth="1"/>
    <col min="2" max="2" width="36.08984375" bestFit="1" customWidth="1"/>
    <col min="3" max="13" width="15.7265625" customWidth="1"/>
    <col min="14" max="14" width="17.7265625" customWidth="1"/>
  </cols>
  <sheetData>
    <row r="1" spans="1:15" s="1" customFormat="1" ht="66" customHeight="1" x14ac:dyDescent="0.35">
      <c r="A1" s="159" t="s">
        <v>106</v>
      </c>
      <c r="B1" s="159"/>
      <c r="C1" s="159"/>
      <c r="D1" s="159"/>
      <c r="E1" s="159"/>
      <c r="F1" s="159"/>
      <c r="G1" s="159"/>
      <c r="H1" s="159"/>
      <c r="I1" s="159"/>
      <c r="J1" s="159"/>
      <c r="K1" s="159"/>
      <c r="L1" s="159"/>
      <c r="M1" s="159"/>
      <c r="N1" s="9"/>
      <c r="O1" s="9"/>
    </row>
    <row r="2" spans="1:15" s="1" customFormat="1" ht="18.5" customHeight="1" thickBot="1" x14ac:dyDescent="0.4">
      <c r="A2" s="159"/>
      <c r="B2" s="159"/>
      <c r="C2" s="159"/>
      <c r="D2" s="159"/>
      <c r="E2" s="159"/>
      <c r="F2" s="159"/>
      <c r="G2" s="159"/>
      <c r="H2" s="159"/>
      <c r="I2" s="159"/>
      <c r="J2" s="159"/>
      <c r="K2" s="159"/>
      <c r="L2" s="159"/>
      <c r="M2" s="159"/>
      <c r="N2" s="9"/>
      <c r="O2" s="9"/>
    </row>
    <row r="3" spans="1:15" ht="23.15" customHeight="1" x14ac:dyDescent="0.35">
      <c r="A3" s="22" t="s">
        <v>11</v>
      </c>
      <c r="B3" s="150" t="s">
        <v>57</v>
      </c>
      <c r="C3" s="151"/>
      <c r="D3" s="151"/>
      <c r="E3" s="151"/>
      <c r="F3" s="151"/>
      <c r="G3" s="151"/>
      <c r="H3" s="151"/>
      <c r="I3" s="151"/>
      <c r="J3" s="151"/>
      <c r="K3" s="151"/>
      <c r="L3" s="151"/>
      <c r="M3" s="151"/>
    </row>
    <row r="4" spans="1:15" ht="23.15" customHeight="1" x14ac:dyDescent="0.35">
      <c r="A4" s="23" t="s">
        <v>12</v>
      </c>
      <c r="B4" s="153" t="s">
        <v>65</v>
      </c>
      <c r="C4" s="154"/>
      <c r="D4" s="154"/>
      <c r="E4" s="154"/>
      <c r="F4" s="154"/>
      <c r="G4" s="154"/>
      <c r="H4" s="154"/>
      <c r="I4" s="154"/>
      <c r="J4" s="154"/>
      <c r="K4" s="154"/>
      <c r="L4" s="154"/>
      <c r="M4" s="154"/>
    </row>
    <row r="5" spans="1:15" ht="23.15" customHeight="1" x14ac:dyDescent="0.35">
      <c r="A5" s="23" t="s">
        <v>13</v>
      </c>
      <c r="B5" s="153" t="s">
        <v>54</v>
      </c>
      <c r="C5" s="154"/>
      <c r="D5" s="154"/>
      <c r="E5" s="154"/>
      <c r="F5" s="154"/>
      <c r="G5" s="154"/>
      <c r="H5" s="154"/>
      <c r="I5" s="154"/>
      <c r="J5" s="154"/>
      <c r="K5" s="154"/>
      <c r="L5" s="154"/>
      <c r="M5" s="154"/>
    </row>
    <row r="6" spans="1:15" ht="23.15" customHeight="1" x14ac:dyDescent="0.35">
      <c r="A6" s="23" t="s">
        <v>0</v>
      </c>
      <c r="B6" s="153" t="s">
        <v>312</v>
      </c>
      <c r="C6" s="154"/>
      <c r="D6" s="154"/>
      <c r="E6" s="154"/>
      <c r="F6" s="154"/>
      <c r="G6" s="154"/>
      <c r="H6" s="154"/>
      <c r="I6" s="154"/>
      <c r="J6" s="154"/>
      <c r="K6" s="154"/>
      <c r="L6" s="154"/>
      <c r="M6" s="154"/>
    </row>
    <row r="7" spans="1:15" ht="23.15" customHeight="1" thickBot="1" x14ac:dyDescent="0.4">
      <c r="A7" s="24" t="s">
        <v>1</v>
      </c>
      <c r="B7" s="156" t="s">
        <v>329</v>
      </c>
      <c r="C7" s="157"/>
      <c r="D7" s="157"/>
      <c r="E7" s="157"/>
      <c r="F7" s="157"/>
      <c r="G7" s="157"/>
      <c r="H7" s="157"/>
      <c r="I7" s="157"/>
      <c r="J7" s="157"/>
      <c r="K7" s="157"/>
      <c r="L7" s="157"/>
      <c r="M7" s="157"/>
    </row>
    <row r="8" spans="1:15" ht="15.5" x14ac:dyDescent="0.35">
      <c r="A8" s="109"/>
      <c r="B8" s="109"/>
      <c r="C8" s="109"/>
      <c r="D8" s="109"/>
      <c r="E8" s="109"/>
      <c r="F8" s="109"/>
      <c r="G8" s="109"/>
      <c r="H8" s="109"/>
      <c r="I8" s="109"/>
      <c r="J8" s="109"/>
      <c r="K8" s="109"/>
    </row>
    <row r="9" spans="1:15" ht="19" thickBot="1" x14ac:dyDescent="0.5">
      <c r="A9" s="262" t="s">
        <v>70</v>
      </c>
      <c r="B9" s="262"/>
      <c r="C9" s="262"/>
      <c r="D9" s="262"/>
      <c r="E9" s="262"/>
      <c r="F9" s="262"/>
      <c r="G9" s="262"/>
      <c r="H9" s="262"/>
      <c r="I9" s="262"/>
      <c r="J9" s="262"/>
      <c r="K9" s="262"/>
      <c r="L9" s="262"/>
      <c r="M9" s="262"/>
      <c r="N9" s="262"/>
    </row>
    <row r="10" spans="1:15" ht="18.75" customHeight="1" x14ac:dyDescent="0.35">
      <c r="A10" s="364" t="s">
        <v>20</v>
      </c>
      <c r="B10" s="111"/>
      <c r="C10" s="111"/>
      <c r="D10" s="111"/>
      <c r="E10" s="111"/>
      <c r="F10" s="111"/>
      <c r="G10" s="111"/>
      <c r="H10" s="111"/>
      <c r="I10" s="111"/>
      <c r="J10" s="112" t="s">
        <v>15</v>
      </c>
      <c r="K10" s="113"/>
      <c r="L10" s="113"/>
      <c r="M10" s="114"/>
      <c r="N10" s="7"/>
    </row>
    <row r="11" spans="1:15" ht="18.75" customHeight="1" x14ac:dyDescent="0.35">
      <c r="A11" s="124" t="s">
        <v>28</v>
      </c>
      <c r="B11" s="127" t="s">
        <v>27</v>
      </c>
      <c r="C11" s="127" t="s">
        <v>67</v>
      </c>
      <c r="D11" s="130" t="s">
        <v>22</v>
      </c>
      <c r="E11" s="130" t="s">
        <v>23</v>
      </c>
      <c r="F11" s="130" t="s">
        <v>24</v>
      </c>
      <c r="G11" s="133" t="s">
        <v>156</v>
      </c>
      <c r="H11" s="134"/>
      <c r="I11" s="135"/>
      <c r="J11" s="115"/>
      <c r="K11" s="116"/>
      <c r="L11" s="116"/>
      <c r="M11" s="117"/>
    </row>
    <row r="12" spans="1:15" ht="18.75" customHeight="1" x14ac:dyDescent="0.35">
      <c r="A12" s="125"/>
      <c r="B12" s="128"/>
      <c r="C12" s="128"/>
      <c r="D12" s="131"/>
      <c r="E12" s="131"/>
      <c r="F12" s="131"/>
      <c r="G12" s="136" t="s">
        <v>25</v>
      </c>
      <c r="H12" s="133" t="s">
        <v>158</v>
      </c>
      <c r="I12" s="135"/>
      <c r="J12" s="118"/>
      <c r="K12" s="119"/>
      <c r="L12" s="119"/>
      <c r="M12" s="120"/>
    </row>
    <row r="13" spans="1:15" ht="44.15" customHeight="1" thickBot="1" x14ac:dyDescent="0.4">
      <c r="A13" s="126"/>
      <c r="B13" s="129"/>
      <c r="C13" s="129"/>
      <c r="D13" s="132"/>
      <c r="E13" s="132"/>
      <c r="F13" s="132"/>
      <c r="G13" s="137"/>
      <c r="H13" s="34" t="s">
        <v>81</v>
      </c>
      <c r="I13" s="34" t="s">
        <v>2</v>
      </c>
      <c r="J13" s="35" t="s">
        <v>16</v>
      </c>
      <c r="K13" s="603" t="s">
        <v>17</v>
      </c>
      <c r="L13" s="37" t="s">
        <v>18</v>
      </c>
      <c r="M13" s="38" t="s">
        <v>19</v>
      </c>
    </row>
    <row r="14" spans="1:15" ht="166.5" customHeight="1" thickBot="1" x14ac:dyDescent="0.4">
      <c r="A14" s="591" t="s">
        <v>359</v>
      </c>
      <c r="B14" s="472" t="s">
        <v>86</v>
      </c>
      <c r="C14" s="472" t="s">
        <v>72</v>
      </c>
      <c r="D14" s="604" t="s">
        <v>239</v>
      </c>
      <c r="E14" s="366" t="s">
        <v>342</v>
      </c>
      <c r="F14" s="366" t="s">
        <v>360</v>
      </c>
      <c r="G14" s="472">
        <v>150</v>
      </c>
      <c r="H14" s="472">
        <v>30</v>
      </c>
      <c r="I14" s="472">
        <v>30</v>
      </c>
      <c r="J14" s="186" t="s">
        <v>353</v>
      </c>
      <c r="K14" s="30" t="s">
        <v>243</v>
      </c>
      <c r="L14" s="30" t="s">
        <v>336</v>
      </c>
      <c r="M14" s="31" t="s">
        <v>354</v>
      </c>
    </row>
    <row r="16" spans="1:15" ht="19" thickBot="1" x14ac:dyDescent="0.5">
      <c r="A16" s="40" t="s">
        <v>69</v>
      </c>
      <c r="B16" s="33"/>
      <c r="C16" s="33"/>
      <c r="D16" s="33"/>
      <c r="E16" s="33"/>
      <c r="F16" s="33"/>
      <c r="G16" s="33"/>
      <c r="H16" s="33"/>
      <c r="I16" s="33"/>
      <c r="J16" s="33"/>
      <c r="K16" s="33"/>
      <c r="L16" s="33"/>
      <c r="M16" s="33"/>
      <c r="N16" s="33"/>
      <c r="O16" s="33"/>
    </row>
    <row r="17" spans="1:7" ht="43.4" customHeight="1" x14ac:dyDescent="0.35">
      <c r="A17" s="556" t="s">
        <v>4</v>
      </c>
      <c r="B17" s="188" t="s">
        <v>109</v>
      </c>
      <c r="C17" s="188"/>
      <c r="D17" s="188" t="s">
        <v>10</v>
      </c>
      <c r="E17" s="443" t="s">
        <v>67</v>
      </c>
      <c r="F17" s="8"/>
      <c r="G17" s="8"/>
    </row>
    <row r="18" spans="1:7" s="213" customFormat="1" ht="29.65" customHeight="1" thickBot="1" x14ac:dyDescent="0.4">
      <c r="A18" s="368"/>
      <c r="B18" s="41" t="s">
        <v>3</v>
      </c>
      <c r="C18" s="41" t="s">
        <v>2</v>
      </c>
      <c r="D18" s="369"/>
      <c r="E18" s="444"/>
    </row>
    <row r="19" spans="1:7" s="608" customFormat="1" ht="97.25" customHeight="1" x14ac:dyDescent="0.35">
      <c r="A19" s="605" t="s">
        <v>361</v>
      </c>
      <c r="B19" s="606"/>
      <c r="C19" s="607"/>
      <c r="D19" s="70" t="s">
        <v>110</v>
      </c>
      <c r="E19" s="73" t="s">
        <v>110</v>
      </c>
    </row>
    <row r="20" spans="1:7" s="234" customFormat="1" ht="97.25" customHeight="1" x14ac:dyDescent="0.35">
      <c r="A20" s="201" t="s">
        <v>362</v>
      </c>
      <c r="B20" s="609"/>
      <c r="C20" s="597"/>
      <c r="D20" s="103" t="s">
        <v>110</v>
      </c>
      <c r="E20" s="98" t="s">
        <v>110</v>
      </c>
    </row>
    <row r="21" spans="1:7" s="234" customFormat="1" ht="97.25" customHeight="1" x14ac:dyDescent="0.35">
      <c r="A21" s="51" t="s">
        <v>363</v>
      </c>
      <c r="B21" s="609"/>
      <c r="C21" s="597"/>
      <c r="D21" s="103" t="s">
        <v>110</v>
      </c>
      <c r="E21" s="98" t="s">
        <v>110</v>
      </c>
    </row>
    <row r="22" spans="1:7" s="234" customFormat="1" ht="97.25" customHeight="1" x14ac:dyDescent="0.35">
      <c r="A22" s="201" t="s">
        <v>364</v>
      </c>
      <c r="B22" s="609"/>
      <c r="C22" s="597"/>
      <c r="D22" s="103" t="s">
        <v>110</v>
      </c>
      <c r="E22" s="98" t="s">
        <v>110</v>
      </c>
    </row>
    <row r="23" spans="1:7" s="234" customFormat="1" ht="97.25" customHeight="1" thickBot="1" x14ac:dyDescent="0.4">
      <c r="A23" s="610" t="s">
        <v>365</v>
      </c>
      <c r="B23" s="611"/>
      <c r="C23" s="598"/>
      <c r="D23" s="15" t="s">
        <v>110</v>
      </c>
      <c r="E23" s="53" t="s">
        <v>110</v>
      </c>
    </row>
    <row r="24" spans="1:7" x14ac:dyDescent="0.35">
      <c r="A24" s="601"/>
      <c r="B24" s="428"/>
      <c r="C24" s="428"/>
      <c r="D24" s="428"/>
      <c r="E24" s="602"/>
    </row>
  </sheetData>
  <mergeCells count="23">
    <mergeCell ref="B17:C17"/>
    <mergeCell ref="D17:D18"/>
    <mergeCell ref="E17:E18"/>
    <mergeCell ref="F11:F13"/>
    <mergeCell ref="G11:I11"/>
    <mergeCell ref="G12:G13"/>
    <mergeCell ref="H12:I12"/>
    <mergeCell ref="A17:A18"/>
    <mergeCell ref="A8:K8"/>
    <mergeCell ref="A9:N9"/>
    <mergeCell ref="A10:I10"/>
    <mergeCell ref="J10:M12"/>
    <mergeCell ref="A11:A13"/>
    <mergeCell ref="B11:B13"/>
    <mergeCell ref="C11:C13"/>
    <mergeCell ref="D11:D13"/>
    <mergeCell ref="E11:E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rintOptions horizontalCentered="1"/>
  <pageMargins left="0.23622047244094491" right="0.23622047244094491" top="0.74803149606299213" bottom="0.74803149606299213" header="0.31496062992125984" footer="0.31496062992125984"/>
  <pageSetup scale="48"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IMP.xlsx]Sheet2'!#REF!</xm:f>
          </x14:formula1>
          <xm:sqref>B3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33"/>
  <sheetViews>
    <sheetView topLeftCell="C10" zoomScale="70" zoomScaleNormal="70" workbookViewId="0">
      <selection activeCell="N13" sqref="N1:N1048576"/>
    </sheetView>
  </sheetViews>
  <sheetFormatPr baseColWidth="10" defaultColWidth="10.7265625" defaultRowHeight="14.5" x14ac:dyDescent="0.35"/>
  <cols>
    <col min="1" max="1" width="46" customWidth="1"/>
    <col min="2" max="2" width="20.7265625" customWidth="1"/>
    <col min="3" max="13" width="15.7265625" customWidth="1"/>
    <col min="14" max="14" width="17.7265625" customWidth="1"/>
  </cols>
  <sheetData>
    <row r="1" spans="1:15" s="1" customFormat="1" ht="66" customHeight="1" x14ac:dyDescent="0.35">
      <c r="A1" s="159" t="s">
        <v>106</v>
      </c>
      <c r="B1" s="159"/>
      <c r="C1" s="159"/>
      <c r="D1" s="159"/>
      <c r="E1" s="159"/>
      <c r="F1" s="159"/>
      <c r="G1" s="159"/>
      <c r="H1" s="159"/>
      <c r="I1" s="159"/>
      <c r="J1" s="159"/>
      <c r="K1" s="159"/>
      <c r="L1" s="159"/>
      <c r="M1" s="159"/>
      <c r="N1" s="9"/>
      <c r="O1" s="9"/>
    </row>
    <row r="2" spans="1:15" s="1" customFormat="1" ht="18.649999999999999" customHeight="1" thickBot="1" x14ac:dyDescent="0.4">
      <c r="A2" s="159"/>
      <c r="B2" s="159"/>
      <c r="C2" s="159"/>
      <c r="D2" s="159"/>
      <c r="E2" s="159"/>
      <c r="F2" s="159"/>
      <c r="G2" s="159"/>
      <c r="H2" s="159"/>
      <c r="I2" s="159"/>
      <c r="J2" s="159"/>
      <c r="K2" s="159"/>
      <c r="L2" s="159"/>
      <c r="M2" s="159"/>
      <c r="N2" s="9"/>
      <c r="O2" s="9"/>
    </row>
    <row r="3" spans="1:15" ht="23.15" customHeight="1" x14ac:dyDescent="0.35">
      <c r="A3" s="22" t="s">
        <v>11</v>
      </c>
      <c r="B3" s="150" t="s">
        <v>56</v>
      </c>
      <c r="C3" s="151"/>
      <c r="D3" s="151"/>
      <c r="E3" s="151"/>
      <c r="F3" s="151"/>
      <c r="G3" s="151"/>
      <c r="H3" s="151"/>
      <c r="I3" s="151"/>
      <c r="J3" s="151"/>
      <c r="K3" s="151"/>
      <c r="L3" s="151"/>
      <c r="M3" s="151"/>
    </row>
    <row r="4" spans="1:15" ht="23.15" customHeight="1" x14ac:dyDescent="0.35">
      <c r="A4" s="23" t="s">
        <v>12</v>
      </c>
      <c r="B4" s="153" t="s">
        <v>62</v>
      </c>
      <c r="C4" s="154"/>
      <c r="D4" s="154"/>
      <c r="E4" s="154"/>
      <c r="F4" s="154"/>
      <c r="G4" s="154"/>
      <c r="H4" s="154"/>
      <c r="I4" s="154"/>
      <c r="J4" s="154"/>
      <c r="K4" s="154"/>
      <c r="L4" s="154"/>
      <c r="M4" s="154"/>
    </row>
    <row r="5" spans="1:15" ht="23.15" customHeight="1" x14ac:dyDescent="0.35">
      <c r="A5" s="23" t="s">
        <v>13</v>
      </c>
      <c r="B5" s="153" t="s">
        <v>44</v>
      </c>
      <c r="C5" s="154"/>
      <c r="D5" s="154"/>
      <c r="E5" s="154"/>
      <c r="F5" s="154"/>
      <c r="G5" s="154"/>
      <c r="H5" s="154"/>
      <c r="I5" s="154"/>
      <c r="J5" s="154"/>
      <c r="K5" s="154"/>
      <c r="L5" s="154"/>
      <c r="M5" s="154"/>
    </row>
    <row r="6" spans="1:15" ht="23.15" customHeight="1" x14ac:dyDescent="0.35">
      <c r="A6" s="23" t="s">
        <v>0</v>
      </c>
      <c r="B6" s="153" t="s">
        <v>385</v>
      </c>
      <c r="C6" s="154"/>
      <c r="D6" s="154"/>
      <c r="E6" s="154"/>
      <c r="F6" s="154"/>
      <c r="G6" s="154"/>
      <c r="H6" s="154"/>
      <c r="I6" s="154"/>
      <c r="J6" s="154"/>
      <c r="K6" s="154"/>
      <c r="L6" s="154"/>
      <c r="M6" s="154"/>
    </row>
    <row r="7" spans="1:15" ht="23.15" customHeight="1" thickBot="1" x14ac:dyDescent="0.4">
      <c r="A7" s="24" t="s">
        <v>1</v>
      </c>
      <c r="B7" s="156" t="s">
        <v>381</v>
      </c>
      <c r="C7" s="157"/>
      <c r="D7" s="157"/>
      <c r="E7" s="157"/>
      <c r="F7" s="157"/>
      <c r="G7" s="157"/>
      <c r="H7" s="157"/>
      <c r="I7" s="157"/>
      <c r="J7" s="157"/>
      <c r="K7" s="157"/>
      <c r="L7" s="157"/>
      <c r="M7" s="157"/>
    </row>
    <row r="8" spans="1:15" ht="15.5" x14ac:dyDescent="0.35">
      <c r="A8" s="109"/>
      <c r="B8" s="109"/>
      <c r="C8" s="109"/>
      <c r="D8" s="109"/>
      <c r="E8" s="109"/>
      <c r="F8" s="109"/>
      <c r="G8" s="109"/>
      <c r="H8" s="109"/>
      <c r="I8" s="109"/>
      <c r="J8" s="109"/>
      <c r="K8" s="109"/>
    </row>
    <row r="9" spans="1:15" ht="19" thickBot="1" x14ac:dyDescent="0.5">
      <c r="A9" s="40" t="s">
        <v>70</v>
      </c>
      <c r="B9" s="40"/>
      <c r="C9" s="40"/>
      <c r="D9" s="40"/>
      <c r="E9" s="40"/>
      <c r="F9" s="40"/>
      <c r="G9" s="40"/>
      <c r="H9" s="40"/>
      <c r="I9" s="40"/>
      <c r="J9" s="40"/>
      <c r="K9" s="40"/>
      <c r="L9" s="40"/>
      <c r="M9" s="40"/>
      <c r="N9" s="33"/>
    </row>
    <row r="10" spans="1:15" ht="18.75" customHeight="1" x14ac:dyDescent="0.35">
      <c r="A10" s="110" t="s">
        <v>20</v>
      </c>
      <c r="B10" s="111"/>
      <c r="C10" s="111"/>
      <c r="D10" s="111"/>
      <c r="E10" s="111"/>
      <c r="F10" s="111"/>
      <c r="G10" s="111"/>
      <c r="H10" s="111"/>
      <c r="I10" s="111"/>
      <c r="J10" s="112" t="s">
        <v>15</v>
      </c>
      <c r="K10" s="113"/>
      <c r="L10" s="113"/>
      <c r="M10" s="114"/>
      <c r="N10" s="7"/>
    </row>
    <row r="11" spans="1:15"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5" ht="18.75" customHeight="1" x14ac:dyDescent="0.35">
      <c r="A12" s="125"/>
      <c r="B12" s="128"/>
      <c r="C12" s="128"/>
      <c r="D12" s="131"/>
      <c r="E12" s="131"/>
      <c r="F12" s="131"/>
      <c r="G12" s="136" t="s">
        <v>25</v>
      </c>
      <c r="H12" s="133" t="s">
        <v>108</v>
      </c>
      <c r="I12" s="135"/>
      <c r="J12" s="118"/>
      <c r="K12" s="119"/>
      <c r="L12" s="119"/>
      <c r="M12" s="120"/>
    </row>
    <row r="13" spans="1:15" ht="44.15" customHeight="1" thickBot="1" x14ac:dyDescent="0.4">
      <c r="A13" s="126"/>
      <c r="B13" s="129"/>
      <c r="C13" s="129"/>
      <c r="D13" s="132"/>
      <c r="E13" s="132"/>
      <c r="F13" s="132"/>
      <c r="G13" s="137"/>
      <c r="H13" s="34" t="s">
        <v>81</v>
      </c>
      <c r="I13" s="34" t="s">
        <v>2</v>
      </c>
      <c r="J13" s="35" t="s">
        <v>16</v>
      </c>
      <c r="K13" s="36" t="s">
        <v>17</v>
      </c>
      <c r="L13" s="37" t="s">
        <v>18</v>
      </c>
      <c r="M13" s="38" t="s">
        <v>19</v>
      </c>
    </row>
    <row r="14" spans="1:15" ht="128.15" customHeight="1" x14ac:dyDescent="0.35">
      <c r="A14" s="291" t="s">
        <v>384</v>
      </c>
      <c r="B14" s="292" t="s">
        <v>86</v>
      </c>
      <c r="C14" s="292" t="s">
        <v>72</v>
      </c>
      <c r="D14" s="292" t="s">
        <v>383</v>
      </c>
      <c r="E14" s="241" t="s">
        <v>382</v>
      </c>
      <c r="F14" s="241" t="s">
        <v>381</v>
      </c>
      <c r="G14" s="639">
        <v>9000</v>
      </c>
      <c r="H14" s="639">
        <v>2250</v>
      </c>
      <c r="I14" s="639">
        <v>2250</v>
      </c>
      <c r="J14" s="638" t="s">
        <v>380</v>
      </c>
      <c r="K14" s="637" t="s">
        <v>379</v>
      </c>
      <c r="L14" s="292" t="s">
        <v>378</v>
      </c>
      <c r="M14" s="396" t="s">
        <v>377</v>
      </c>
    </row>
    <row r="16" spans="1:15" ht="19" thickBot="1" x14ac:dyDescent="0.5">
      <c r="A16" s="33">
        <v>1</v>
      </c>
      <c r="B16" s="33"/>
      <c r="C16" s="33"/>
      <c r="D16" s="33"/>
      <c r="E16" s="33"/>
      <c r="F16" s="33"/>
      <c r="G16" s="33"/>
      <c r="H16" s="33"/>
      <c r="I16" s="33"/>
      <c r="J16" s="33"/>
      <c r="K16" s="33"/>
      <c r="L16" s="33"/>
      <c r="M16" s="33"/>
      <c r="N16" s="33"/>
      <c r="O16" s="33"/>
    </row>
    <row r="17" spans="1:7" ht="43.4" customHeight="1" x14ac:dyDescent="0.35">
      <c r="A17" s="148" t="s">
        <v>4</v>
      </c>
      <c r="B17" s="188" t="s">
        <v>109</v>
      </c>
      <c r="C17" s="188"/>
      <c r="D17" s="188" t="s">
        <v>10</v>
      </c>
      <c r="E17" s="443" t="s">
        <v>67</v>
      </c>
      <c r="F17" s="8"/>
      <c r="G17" s="8"/>
    </row>
    <row r="18" spans="1:7" ht="34.25" customHeight="1" thickBot="1" x14ac:dyDescent="0.4">
      <c r="A18" s="368"/>
      <c r="B18" s="41" t="s">
        <v>3</v>
      </c>
      <c r="C18" s="41" t="s">
        <v>2</v>
      </c>
      <c r="D18" s="369"/>
      <c r="E18" s="444"/>
    </row>
    <row r="19" spans="1:7" s="28" customFormat="1" ht="35" customHeight="1" x14ac:dyDescent="0.35">
      <c r="A19" s="413" t="s">
        <v>376</v>
      </c>
      <c r="B19" s="635"/>
      <c r="C19" s="635"/>
      <c r="D19" s="70" t="s">
        <v>115</v>
      </c>
      <c r="E19" s="93" t="s">
        <v>72</v>
      </c>
    </row>
    <row r="20" spans="1:7" ht="35" customHeight="1" thickBot="1" x14ac:dyDescent="0.4">
      <c r="A20" s="418"/>
      <c r="B20" s="636"/>
      <c r="C20" s="636"/>
      <c r="D20" s="21" t="s">
        <v>115</v>
      </c>
      <c r="E20" s="95" t="s">
        <v>72</v>
      </c>
    </row>
    <row r="21" spans="1:7" ht="35" customHeight="1" x14ac:dyDescent="0.35">
      <c r="A21" s="375" t="s">
        <v>375</v>
      </c>
      <c r="B21" s="635"/>
      <c r="C21" s="635"/>
      <c r="D21" s="21" t="s">
        <v>115</v>
      </c>
      <c r="E21" s="95" t="s">
        <v>72</v>
      </c>
    </row>
    <row r="22" spans="1:7" ht="35" customHeight="1" x14ac:dyDescent="0.35">
      <c r="A22" s="375"/>
      <c r="B22" s="634"/>
      <c r="C22" s="634"/>
      <c r="D22" s="21" t="s">
        <v>115</v>
      </c>
      <c r="E22" s="95" t="s">
        <v>72</v>
      </c>
    </row>
    <row r="23" spans="1:7" ht="50" customHeight="1" x14ac:dyDescent="0.35">
      <c r="A23" s="375"/>
      <c r="B23" s="634"/>
      <c r="C23" s="634"/>
      <c r="D23" s="21" t="s">
        <v>115</v>
      </c>
      <c r="E23" s="95" t="s">
        <v>72</v>
      </c>
    </row>
    <row r="24" spans="1:7" ht="35" customHeight="1" x14ac:dyDescent="0.35">
      <c r="A24" s="375"/>
      <c r="B24" s="633"/>
      <c r="C24" s="633"/>
      <c r="D24" s="21" t="s">
        <v>115</v>
      </c>
      <c r="E24" s="95" t="s">
        <v>72</v>
      </c>
    </row>
    <row r="25" spans="1:7" s="28" customFormat="1" ht="35" customHeight="1" thickBot="1" x14ac:dyDescent="0.4">
      <c r="A25" s="371" t="s">
        <v>374</v>
      </c>
      <c r="B25" s="632"/>
      <c r="C25" s="632"/>
      <c r="D25" s="630" t="s">
        <v>110</v>
      </c>
      <c r="E25" s="629" t="s">
        <v>110</v>
      </c>
    </row>
    <row r="26" spans="1:7" s="28" customFormat="1" ht="35" customHeight="1" thickBot="1" x14ac:dyDescent="0.4">
      <c r="A26" s="371" t="s">
        <v>373</v>
      </c>
      <c r="B26" s="631"/>
      <c r="C26" s="631"/>
      <c r="D26" s="630" t="s">
        <v>110</v>
      </c>
      <c r="E26" s="629" t="s">
        <v>110</v>
      </c>
    </row>
    <row r="27" spans="1:7" s="28" customFormat="1" ht="35" customHeight="1" thickBot="1" x14ac:dyDescent="0.4">
      <c r="A27" s="371" t="s">
        <v>372</v>
      </c>
      <c r="B27" s="631"/>
      <c r="C27" s="631"/>
      <c r="D27" s="630" t="s">
        <v>110</v>
      </c>
      <c r="E27" s="629" t="s">
        <v>110</v>
      </c>
    </row>
    <row r="28" spans="1:7" s="28" customFormat="1" ht="35" customHeight="1" thickBot="1" x14ac:dyDescent="0.4">
      <c r="A28" s="371" t="s">
        <v>371</v>
      </c>
      <c r="B28" s="631"/>
      <c r="C28" s="631"/>
      <c r="D28" s="630" t="s">
        <v>110</v>
      </c>
      <c r="E28" s="629" t="s">
        <v>110</v>
      </c>
    </row>
    <row r="29" spans="1:7" s="28" customFormat="1" ht="35" customHeight="1" thickBot="1" x14ac:dyDescent="0.4">
      <c r="A29" s="371" t="s">
        <v>370</v>
      </c>
      <c r="B29" s="631"/>
      <c r="C29" s="631"/>
      <c r="D29" s="630" t="s">
        <v>110</v>
      </c>
      <c r="E29" s="629" t="s">
        <v>110</v>
      </c>
    </row>
    <row r="30" spans="1:7" s="28" customFormat="1" ht="35" customHeight="1" thickBot="1" x14ac:dyDescent="0.4">
      <c r="A30" s="371" t="s">
        <v>369</v>
      </c>
      <c r="B30" s="631"/>
      <c r="C30" s="631"/>
      <c r="D30" s="630" t="s">
        <v>110</v>
      </c>
      <c r="E30" s="629" t="s">
        <v>110</v>
      </c>
    </row>
    <row r="31" spans="1:7" ht="35" customHeight="1" thickBot="1" x14ac:dyDescent="0.4">
      <c r="A31" s="371" t="s">
        <v>368</v>
      </c>
      <c r="B31" s="631"/>
      <c r="C31" s="631"/>
      <c r="D31" s="630" t="s">
        <v>110</v>
      </c>
      <c r="E31" s="629" t="s">
        <v>110</v>
      </c>
    </row>
    <row r="32" spans="1:7" ht="35" customHeight="1" thickBot="1" x14ac:dyDescent="0.4">
      <c r="A32" s="371" t="s">
        <v>367</v>
      </c>
      <c r="B32" s="631"/>
      <c r="C32" s="631"/>
      <c r="D32" s="630" t="s">
        <v>110</v>
      </c>
      <c r="E32" s="629" t="s">
        <v>110</v>
      </c>
    </row>
    <row r="33" spans="1:5" ht="35" customHeight="1" thickBot="1" x14ac:dyDescent="0.4">
      <c r="A33" s="628" t="s">
        <v>366</v>
      </c>
      <c r="B33" s="627"/>
      <c r="C33" s="627"/>
      <c r="D33" s="626" t="s">
        <v>110</v>
      </c>
      <c r="E33" s="625" t="s">
        <v>110</v>
      </c>
    </row>
  </sheetData>
  <mergeCells count="28">
    <mergeCell ref="A19:A20"/>
    <mergeCell ref="B19:B20"/>
    <mergeCell ref="C19:C20"/>
    <mergeCell ref="B21:B24"/>
    <mergeCell ref="C21:C24"/>
    <mergeCell ref="A21:A24"/>
    <mergeCell ref="B5:M5"/>
    <mergeCell ref="B6:M6"/>
    <mergeCell ref="E17:E18"/>
    <mergeCell ref="A8:K8"/>
    <mergeCell ref="A10:I10"/>
    <mergeCell ref="J10:M12"/>
    <mergeCell ref="A1:M2"/>
    <mergeCell ref="D17:D18"/>
    <mergeCell ref="B17:C17"/>
    <mergeCell ref="A17:A18"/>
    <mergeCell ref="B7:M7"/>
    <mergeCell ref="B3:M3"/>
    <mergeCell ref="B4:M4"/>
    <mergeCell ref="A11:A13"/>
    <mergeCell ref="B11:B13"/>
    <mergeCell ref="C11:C13"/>
    <mergeCell ref="D11:D13"/>
    <mergeCell ref="E11:E13"/>
    <mergeCell ref="F11:F13"/>
    <mergeCell ref="G11:I11"/>
    <mergeCell ref="G12:G13"/>
    <mergeCell ref="H12:I12"/>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MON.xlsx]Sheet2'!#REF!</xm:f>
          </x14:formula1>
          <xm:sqref>B3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22"/>
  <sheetViews>
    <sheetView topLeftCell="D1" zoomScale="77" zoomScaleNormal="77" workbookViewId="0">
      <selection activeCell="N8" sqref="N1:N1048576"/>
    </sheetView>
  </sheetViews>
  <sheetFormatPr baseColWidth="10" defaultColWidth="10.7265625" defaultRowHeight="14.5" x14ac:dyDescent="0.35"/>
  <cols>
    <col min="1" max="1" width="30.36328125" customWidth="1"/>
    <col min="2" max="12" width="15.7265625" customWidth="1"/>
    <col min="13" max="13" width="20.7265625" customWidth="1"/>
    <col min="14" max="14" width="17.7265625" customWidth="1"/>
  </cols>
  <sheetData>
    <row r="1" spans="1:15" s="1" customFormat="1" ht="66" customHeight="1" x14ac:dyDescent="0.35">
      <c r="A1" s="159" t="s">
        <v>106</v>
      </c>
      <c r="B1" s="159"/>
      <c r="C1" s="159"/>
      <c r="D1" s="159"/>
      <c r="E1" s="159"/>
      <c r="F1" s="159"/>
      <c r="G1" s="159"/>
      <c r="H1" s="159"/>
      <c r="I1" s="159"/>
      <c r="J1" s="159"/>
      <c r="K1" s="159"/>
      <c r="L1" s="159"/>
      <c r="M1" s="159"/>
      <c r="N1" s="9"/>
      <c r="O1" s="9"/>
    </row>
    <row r="2" spans="1:15" s="1" customFormat="1" ht="18.649999999999999" customHeight="1" thickBot="1" x14ac:dyDescent="0.4">
      <c r="A2" s="159"/>
      <c r="B2" s="159"/>
      <c r="C2" s="159"/>
      <c r="D2" s="159"/>
      <c r="E2" s="159"/>
      <c r="F2" s="159"/>
      <c r="G2" s="159"/>
      <c r="H2" s="159"/>
      <c r="I2" s="159"/>
      <c r="J2" s="159"/>
      <c r="K2" s="159"/>
      <c r="L2" s="159"/>
      <c r="M2" s="159"/>
      <c r="N2" s="9"/>
      <c r="O2" s="9"/>
    </row>
    <row r="3" spans="1:15" s="213" customFormat="1" ht="23.15" customHeight="1" x14ac:dyDescent="0.35">
      <c r="A3" s="22" t="s">
        <v>11</v>
      </c>
      <c r="B3" s="150" t="s">
        <v>56</v>
      </c>
      <c r="C3" s="151"/>
      <c r="D3" s="151"/>
      <c r="E3" s="151"/>
      <c r="F3" s="151"/>
      <c r="G3" s="151"/>
      <c r="H3" s="151"/>
      <c r="I3" s="151"/>
      <c r="J3" s="151"/>
      <c r="K3" s="151"/>
      <c r="L3" s="151"/>
      <c r="M3" s="151"/>
    </row>
    <row r="4" spans="1:15" s="213" customFormat="1" ht="23.15" customHeight="1" x14ac:dyDescent="0.35">
      <c r="A4" s="23" t="s">
        <v>12</v>
      </c>
      <c r="B4" s="153" t="s">
        <v>62</v>
      </c>
      <c r="C4" s="154"/>
      <c r="D4" s="154"/>
      <c r="E4" s="154"/>
      <c r="F4" s="154"/>
      <c r="G4" s="154"/>
      <c r="H4" s="154"/>
      <c r="I4" s="154"/>
      <c r="J4" s="154"/>
      <c r="K4" s="154"/>
      <c r="L4" s="154"/>
      <c r="M4" s="154"/>
    </row>
    <row r="5" spans="1:15" s="213" customFormat="1" ht="23.15" customHeight="1" x14ac:dyDescent="0.35">
      <c r="A5" s="23" t="s">
        <v>13</v>
      </c>
      <c r="B5" s="153" t="s">
        <v>44</v>
      </c>
      <c r="C5" s="154"/>
      <c r="D5" s="154"/>
      <c r="E5" s="154"/>
      <c r="F5" s="154"/>
      <c r="G5" s="154"/>
      <c r="H5" s="154"/>
      <c r="I5" s="154"/>
      <c r="J5" s="154"/>
      <c r="K5" s="154"/>
      <c r="L5" s="154"/>
      <c r="M5" s="154"/>
    </row>
    <row r="6" spans="1:15" s="213" customFormat="1" ht="23.15" customHeight="1" x14ac:dyDescent="0.35">
      <c r="A6" s="23" t="s">
        <v>0</v>
      </c>
      <c r="B6" s="153" t="s">
        <v>117</v>
      </c>
      <c r="C6" s="154"/>
      <c r="D6" s="154"/>
      <c r="E6" s="154"/>
      <c r="F6" s="154"/>
      <c r="G6" s="154"/>
      <c r="H6" s="154"/>
      <c r="I6" s="154"/>
      <c r="J6" s="154"/>
      <c r="K6" s="154"/>
      <c r="L6" s="154"/>
      <c r="M6" s="154"/>
    </row>
    <row r="7" spans="1:15" s="213" customFormat="1" ht="23.15" customHeight="1" thickBot="1" x14ac:dyDescent="0.4">
      <c r="A7" s="24" t="s">
        <v>1</v>
      </c>
      <c r="B7" s="156" t="s">
        <v>386</v>
      </c>
      <c r="C7" s="157"/>
      <c r="D7" s="157"/>
      <c r="E7" s="157"/>
      <c r="F7" s="157"/>
      <c r="G7" s="157"/>
      <c r="H7" s="157"/>
      <c r="I7" s="157"/>
      <c r="J7" s="157"/>
      <c r="K7" s="157"/>
      <c r="L7" s="157"/>
      <c r="M7" s="157"/>
    </row>
    <row r="8" spans="1:15" ht="15.5" x14ac:dyDescent="0.35">
      <c r="A8" s="109"/>
      <c r="B8" s="109"/>
      <c r="C8" s="109"/>
      <c r="D8" s="109"/>
      <c r="E8" s="109"/>
      <c r="F8" s="109"/>
      <c r="G8" s="109"/>
      <c r="H8" s="109"/>
      <c r="I8" s="109"/>
      <c r="J8" s="109"/>
      <c r="K8" s="109"/>
    </row>
    <row r="9" spans="1:15" ht="19" thickBot="1" x14ac:dyDescent="0.5">
      <c r="A9" s="40" t="s">
        <v>70</v>
      </c>
      <c r="B9" s="40"/>
      <c r="C9" s="40"/>
      <c r="D9" s="40"/>
      <c r="E9" s="40"/>
      <c r="F9" s="40"/>
      <c r="G9" s="40"/>
      <c r="H9" s="40"/>
      <c r="I9" s="40"/>
      <c r="J9" s="40"/>
      <c r="K9" s="40"/>
      <c r="L9" s="40"/>
      <c r="M9" s="40"/>
      <c r="N9" s="33"/>
    </row>
    <row r="10" spans="1:15" ht="18.75" customHeight="1" x14ac:dyDescent="0.35">
      <c r="A10" s="110" t="s">
        <v>20</v>
      </c>
      <c r="B10" s="111"/>
      <c r="C10" s="111"/>
      <c r="D10" s="111"/>
      <c r="E10" s="111"/>
      <c r="F10" s="111"/>
      <c r="G10" s="111"/>
      <c r="H10" s="111"/>
      <c r="I10" s="111"/>
      <c r="J10" s="112" t="s">
        <v>15</v>
      </c>
      <c r="K10" s="113"/>
      <c r="L10" s="113"/>
      <c r="M10" s="114"/>
      <c r="N10" s="7"/>
    </row>
    <row r="11" spans="1:15"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5" ht="18.75" customHeight="1" x14ac:dyDescent="0.35">
      <c r="A12" s="125"/>
      <c r="B12" s="128"/>
      <c r="C12" s="128"/>
      <c r="D12" s="131"/>
      <c r="E12" s="131"/>
      <c r="F12" s="131"/>
      <c r="G12" s="136" t="s">
        <v>25</v>
      </c>
      <c r="H12" s="133" t="s">
        <v>108</v>
      </c>
      <c r="I12" s="135"/>
      <c r="J12" s="118"/>
      <c r="K12" s="119"/>
      <c r="L12" s="119"/>
      <c r="M12" s="120"/>
    </row>
    <row r="13" spans="1:15" ht="44.15" customHeight="1" thickBot="1" x14ac:dyDescent="0.4">
      <c r="A13" s="126"/>
      <c r="B13" s="129"/>
      <c r="C13" s="129"/>
      <c r="D13" s="132"/>
      <c r="E13" s="132"/>
      <c r="F13" s="132"/>
      <c r="G13" s="137"/>
      <c r="H13" s="34" t="s">
        <v>81</v>
      </c>
      <c r="I13" s="34" t="s">
        <v>2</v>
      </c>
      <c r="J13" s="35" t="s">
        <v>16</v>
      </c>
      <c r="K13" s="36" t="s">
        <v>17</v>
      </c>
      <c r="L13" s="37" t="s">
        <v>18</v>
      </c>
      <c r="M13" s="38" t="s">
        <v>19</v>
      </c>
    </row>
    <row r="14" spans="1:15" ht="171" customHeight="1" thickBot="1" x14ac:dyDescent="0.4">
      <c r="A14" s="430" t="s">
        <v>387</v>
      </c>
      <c r="B14" s="30" t="s">
        <v>86</v>
      </c>
      <c r="C14" s="30" t="s">
        <v>72</v>
      </c>
      <c r="D14" s="31" t="s">
        <v>388</v>
      </c>
      <c r="E14" s="31" t="s">
        <v>389</v>
      </c>
      <c r="F14" s="31" t="s">
        <v>390</v>
      </c>
      <c r="G14" s="581">
        <v>80</v>
      </c>
      <c r="H14" s="581">
        <v>20</v>
      </c>
      <c r="I14" s="581">
        <v>20</v>
      </c>
      <c r="J14" s="640" t="s">
        <v>391</v>
      </c>
      <c r="K14" s="641" t="s">
        <v>379</v>
      </c>
      <c r="L14" s="30" t="s">
        <v>378</v>
      </c>
      <c r="M14" s="31" t="s">
        <v>392</v>
      </c>
    </row>
    <row r="16" spans="1:15" ht="19" thickBot="1" x14ac:dyDescent="0.5">
      <c r="A16" s="40" t="s">
        <v>69</v>
      </c>
      <c r="B16" s="40"/>
      <c r="C16" s="40"/>
      <c r="D16" s="40"/>
      <c r="E16" s="40"/>
      <c r="F16" s="40"/>
      <c r="G16" s="40"/>
      <c r="H16" s="40"/>
      <c r="I16" s="40"/>
      <c r="J16" s="40"/>
      <c r="K16" s="40"/>
      <c r="L16" s="40"/>
      <c r="M16" s="40"/>
      <c r="N16" s="33"/>
      <c r="O16" s="33"/>
    </row>
    <row r="17" spans="1:7" ht="43.4" customHeight="1" x14ac:dyDescent="0.35">
      <c r="A17" s="148" t="s">
        <v>4</v>
      </c>
      <c r="B17" s="191" t="s">
        <v>109</v>
      </c>
      <c r="C17" s="192"/>
      <c r="D17" s="193" t="s">
        <v>10</v>
      </c>
      <c r="E17" s="142" t="s">
        <v>67</v>
      </c>
      <c r="F17" s="8"/>
      <c r="G17" s="8"/>
    </row>
    <row r="18" spans="1:7" ht="41.65" customHeight="1" thickBot="1" x14ac:dyDescent="0.4">
      <c r="A18" s="368"/>
      <c r="B18" s="41" t="s">
        <v>3</v>
      </c>
      <c r="C18" s="41" t="s">
        <v>2</v>
      </c>
      <c r="D18" s="370"/>
      <c r="E18" s="143"/>
    </row>
    <row r="19" spans="1:7" s="28" customFormat="1" ht="35" customHeight="1" x14ac:dyDescent="0.35">
      <c r="A19" s="605" t="s">
        <v>393</v>
      </c>
      <c r="B19" s="642"/>
      <c r="C19" s="642"/>
      <c r="D19" s="92" t="s">
        <v>110</v>
      </c>
      <c r="E19" s="93" t="s">
        <v>110</v>
      </c>
    </row>
    <row r="20" spans="1:7" ht="43.5" x14ac:dyDescent="0.35">
      <c r="A20" s="201" t="s">
        <v>394</v>
      </c>
      <c r="B20" s="643"/>
      <c r="C20" s="643"/>
      <c r="D20" s="292" t="s">
        <v>110</v>
      </c>
      <c r="E20" s="644" t="s">
        <v>110</v>
      </c>
    </row>
    <row r="21" spans="1:7" ht="43.5" x14ac:dyDescent="0.35">
      <c r="A21" s="201" t="s">
        <v>395</v>
      </c>
      <c r="B21" s="643"/>
      <c r="C21" s="643"/>
      <c r="D21" s="292" t="s">
        <v>110</v>
      </c>
      <c r="E21" s="644" t="s">
        <v>110</v>
      </c>
    </row>
    <row r="22" spans="1:7" s="28" customFormat="1" ht="44" thickBot="1" x14ac:dyDescent="0.4">
      <c r="A22" s="645" t="s">
        <v>396</v>
      </c>
      <c r="B22" s="646"/>
      <c r="C22" s="646"/>
      <c r="D22" s="407" t="s">
        <v>110</v>
      </c>
      <c r="E22" s="647" t="s">
        <v>110</v>
      </c>
    </row>
  </sheetData>
  <mergeCells count="22">
    <mergeCell ref="B17:C17"/>
    <mergeCell ref="D17:D18"/>
    <mergeCell ref="E17:E18"/>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type="list" allowBlank="1" showInputMessage="1" showErrorMessage="1" sqref="B5">
      <formula1>INDIRECT($B$4)</formula1>
    </dataValidation>
    <dataValidation type="list" allowBlank="1" showInputMessage="1" showErrorMessage="1" sqref="B4">
      <formula1>INDIRECT($B$3)</formula1>
    </dataValidation>
    <dataValidation allowBlank="1" showInputMessage="1" showErrorMessage="1" promptTitle="Producto" prompt="Son bienes y/o servicios que la institución entrega a la población o a otras instituciones. Constituyen la “razón de ser” de la institución." sqref="A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Unidad de medida" prompt="Es una herramienta de medición del producto. Solo mide, no opina. Ejemplo: Técnicos capacitados." sqref="D11"/>
    <dataValidation allowBlank="1" showInputMessage="1" showErrorMessage="1" promptTitle="Involucrados" prompt="Incluya las áreas que contribuyen al logro del producto. Aplica para instituciones externas._x000a_" sqref="F11"/>
    <dataValidation allowBlank="1" showInputMessage="1" showErrorMessage="1" promptTitle="Acciones de Mitigación" prompt="Incluya acciones de prevención para la reducción de ocurrencia de riesgos" sqref="M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Meta global " prompt="Expresión de un objetivo (producto o subproducto a entregar) presentado en términos cuantitativos." sqref="G12"/>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MON.xlsx]Sheet2'!#REF!</xm:f>
          </x14:formula1>
          <xm:sqref>B3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19"/>
  <sheetViews>
    <sheetView topLeftCell="D1" zoomScale="77" zoomScaleNormal="77" workbookViewId="0">
      <selection activeCell="N8" sqref="N1:N1048576"/>
    </sheetView>
  </sheetViews>
  <sheetFormatPr baseColWidth="10" defaultColWidth="10.7265625" defaultRowHeight="14.5" x14ac:dyDescent="0.35"/>
  <cols>
    <col min="1" max="1" width="34.81640625" customWidth="1"/>
    <col min="2" max="12" width="15.7265625" customWidth="1"/>
    <col min="13" max="13" width="20.7265625" customWidth="1"/>
    <col min="14" max="14" width="17.7265625" customWidth="1"/>
  </cols>
  <sheetData>
    <row r="1" spans="1:15" s="1" customFormat="1" ht="66" customHeight="1" x14ac:dyDescent="0.35">
      <c r="A1" s="159" t="s">
        <v>106</v>
      </c>
      <c r="B1" s="159"/>
      <c r="C1" s="159"/>
      <c r="D1" s="159"/>
      <c r="E1" s="159"/>
      <c r="F1" s="159"/>
      <c r="G1" s="159"/>
      <c r="H1" s="159"/>
      <c r="I1" s="159"/>
      <c r="J1" s="159"/>
      <c r="K1" s="159"/>
      <c r="L1" s="159"/>
      <c r="M1" s="159"/>
      <c r="N1" s="9"/>
      <c r="O1" s="9"/>
    </row>
    <row r="2" spans="1:15" s="1" customFormat="1" ht="18.649999999999999" customHeight="1" thickBot="1" x14ac:dyDescent="0.4">
      <c r="A2" s="159"/>
      <c r="B2" s="159"/>
      <c r="C2" s="159"/>
      <c r="D2" s="159"/>
      <c r="E2" s="159"/>
      <c r="F2" s="159"/>
      <c r="G2" s="159"/>
      <c r="H2" s="159"/>
      <c r="I2" s="159"/>
      <c r="J2" s="159"/>
      <c r="K2" s="159"/>
      <c r="L2" s="159"/>
      <c r="M2" s="159"/>
      <c r="N2" s="9"/>
      <c r="O2" s="9"/>
    </row>
    <row r="3" spans="1:15" ht="23.15" customHeight="1" x14ac:dyDescent="0.35">
      <c r="A3" s="22" t="s">
        <v>11</v>
      </c>
      <c r="B3" s="150" t="s">
        <v>56</v>
      </c>
      <c r="C3" s="151"/>
      <c r="D3" s="151"/>
      <c r="E3" s="151"/>
      <c r="F3" s="151"/>
      <c r="G3" s="151"/>
      <c r="H3" s="151"/>
      <c r="I3" s="151"/>
      <c r="J3" s="151"/>
      <c r="K3" s="151"/>
      <c r="L3" s="151"/>
      <c r="M3" s="151"/>
    </row>
    <row r="4" spans="1:15" ht="23.15" customHeight="1" x14ac:dyDescent="0.35">
      <c r="A4" s="23" t="s">
        <v>12</v>
      </c>
      <c r="B4" s="153" t="s">
        <v>62</v>
      </c>
      <c r="C4" s="154"/>
      <c r="D4" s="154"/>
      <c r="E4" s="154"/>
      <c r="F4" s="154"/>
      <c r="G4" s="154"/>
      <c r="H4" s="154"/>
      <c r="I4" s="154"/>
      <c r="J4" s="154"/>
      <c r="K4" s="154"/>
      <c r="L4" s="154"/>
      <c r="M4" s="154"/>
    </row>
    <row r="5" spans="1:15" ht="23.15" customHeight="1" x14ac:dyDescent="0.35">
      <c r="A5" s="23" t="s">
        <v>13</v>
      </c>
      <c r="B5" s="153" t="s">
        <v>44</v>
      </c>
      <c r="C5" s="154"/>
      <c r="D5" s="154"/>
      <c r="E5" s="154"/>
      <c r="F5" s="154"/>
      <c r="G5" s="154"/>
      <c r="H5" s="154"/>
      <c r="I5" s="154"/>
      <c r="J5" s="154"/>
      <c r="K5" s="154"/>
      <c r="L5" s="154"/>
      <c r="M5" s="154"/>
    </row>
    <row r="6" spans="1:15" ht="23.15" customHeight="1" x14ac:dyDescent="0.35">
      <c r="A6" s="23" t="s">
        <v>0</v>
      </c>
      <c r="B6" s="153" t="s">
        <v>385</v>
      </c>
      <c r="C6" s="154"/>
      <c r="D6" s="154"/>
      <c r="E6" s="154"/>
      <c r="F6" s="154"/>
      <c r="G6" s="154"/>
      <c r="H6" s="154"/>
      <c r="I6" s="154"/>
      <c r="J6" s="154"/>
      <c r="K6" s="154"/>
      <c r="L6" s="154"/>
      <c r="M6" s="154"/>
    </row>
    <row r="7" spans="1:15" ht="23.15" customHeight="1" thickBot="1" x14ac:dyDescent="0.4">
      <c r="A7" s="24" t="s">
        <v>1</v>
      </c>
      <c r="B7" s="156" t="s">
        <v>397</v>
      </c>
      <c r="C7" s="157"/>
      <c r="D7" s="157"/>
      <c r="E7" s="157"/>
      <c r="F7" s="157"/>
      <c r="G7" s="157"/>
      <c r="H7" s="157"/>
      <c r="I7" s="157"/>
      <c r="J7" s="157"/>
      <c r="K7" s="157"/>
      <c r="L7" s="157"/>
      <c r="M7" s="157"/>
    </row>
    <row r="8" spans="1:15" ht="15.5" x14ac:dyDescent="0.35">
      <c r="A8" s="109"/>
      <c r="B8" s="109"/>
      <c r="C8" s="109"/>
      <c r="D8" s="109"/>
      <c r="E8" s="109"/>
      <c r="F8" s="109"/>
      <c r="G8" s="109"/>
      <c r="H8" s="109"/>
      <c r="I8" s="109"/>
      <c r="J8" s="109"/>
      <c r="K8" s="109"/>
    </row>
    <row r="9" spans="1:15" ht="19" thickBot="1" x14ac:dyDescent="0.5">
      <c r="A9" s="40" t="s">
        <v>70</v>
      </c>
      <c r="B9" s="40"/>
      <c r="C9" s="40"/>
      <c r="D9" s="40"/>
      <c r="E9" s="40"/>
      <c r="F9" s="40"/>
      <c r="G9" s="40"/>
      <c r="H9" s="40"/>
      <c r="I9" s="40"/>
      <c r="J9" s="40"/>
      <c r="K9" s="40"/>
      <c r="L9" s="40"/>
      <c r="M9" s="40"/>
      <c r="N9" s="33"/>
    </row>
    <row r="10" spans="1:15" ht="18.75" customHeight="1" x14ac:dyDescent="0.35">
      <c r="A10" s="110" t="s">
        <v>20</v>
      </c>
      <c r="B10" s="111"/>
      <c r="C10" s="111"/>
      <c r="D10" s="111"/>
      <c r="E10" s="111"/>
      <c r="F10" s="111"/>
      <c r="G10" s="111"/>
      <c r="H10" s="111"/>
      <c r="I10" s="111"/>
      <c r="J10" s="112" t="s">
        <v>15</v>
      </c>
      <c r="K10" s="113"/>
      <c r="L10" s="113"/>
      <c r="M10" s="114"/>
      <c r="N10" s="7"/>
    </row>
    <row r="11" spans="1:15"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5" ht="18.75" customHeight="1" x14ac:dyDescent="0.35">
      <c r="A12" s="125"/>
      <c r="B12" s="128"/>
      <c r="C12" s="128"/>
      <c r="D12" s="131"/>
      <c r="E12" s="131"/>
      <c r="F12" s="131"/>
      <c r="G12" s="136" t="s">
        <v>25</v>
      </c>
      <c r="H12" s="133" t="s">
        <v>108</v>
      </c>
      <c r="I12" s="135"/>
      <c r="J12" s="118"/>
      <c r="K12" s="119"/>
      <c r="L12" s="119"/>
      <c r="M12" s="120"/>
    </row>
    <row r="13" spans="1:15" ht="44.15" customHeight="1" thickBot="1" x14ac:dyDescent="0.4">
      <c r="A13" s="126"/>
      <c r="B13" s="129"/>
      <c r="C13" s="129"/>
      <c r="D13" s="132"/>
      <c r="E13" s="132"/>
      <c r="F13" s="132"/>
      <c r="G13" s="137"/>
      <c r="H13" s="34" t="s">
        <v>81</v>
      </c>
      <c r="I13" s="34" t="s">
        <v>2</v>
      </c>
      <c r="J13" s="35" t="s">
        <v>16</v>
      </c>
      <c r="K13" s="36" t="s">
        <v>17</v>
      </c>
      <c r="L13" s="37" t="s">
        <v>18</v>
      </c>
      <c r="M13" s="38" t="s">
        <v>19</v>
      </c>
    </row>
    <row r="14" spans="1:15" ht="138.75" customHeight="1" x14ac:dyDescent="0.35">
      <c r="A14" s="648" t="s">
        <v>398</v>
      </c>
      <c r="B14" s="292" t="s">
        <v>86</v>
      </c>
      <c r="C14" s="292" t="s">
        <v>72</v>
      </c>
      <c r="D14" s="292" t="s">
        <v>399</v>
      </c>
      <c r="E14" s="241" t="s">
        <v>389</v>
      </c>
      <c r="F14" s="241" t="s">
        <v>390</v>
      </c>
      <c r="G14" s="649">
        <v>6000</v>
      </c>
      <c r="H14" s="649">
        <v>1500</v>
      </c>
      <c r="I14" s="649">
        <v>1500</v>
      </c>
      <c r="J14" s="650" t="s">
        <v>400</v>
      </c>
      <c r="K14" s="651" t="s">
        <v>379</v>
      </c>
      <c r="L14" s="649" t="s">
        <v>378</v>
      </c>
      <c r="M14" s="652" t="s">
        <v>401</v>
      </c>
    </row>
    <row r="16" spans="1:15" ht="19" thickBot="1" x14ac:dyDescent="0.5">
      <c r="A16" s="40" t="s">
        <v>69</v>
      </c>
      <c r="B16" s="40"/>
      <c r="C16" s="40"/>
      <c r="D16" s="40"/>
      <c r="E16" s="40"/>
      <c r="F16" s="40"/>
      <c r="G16" s="40"/>
      <c r="H16" s="40"/>
      <c r="I16" s="40"/>
      <c r="J16" s="40"/>
      <c r="K16" s="40"/>
      <c r="L16" s="40"/>
      <c r="M16" s="40"/>
      <c r="N16" s="33"/>
      <c r="O16" s="33"/>
    </row>
    <row r="17" spans="1:7" ht="43.4" customHeight="1" x14ac:dyDescent="0.35">
      <c r="A17" s="148" t="s">
        <v>4</v>
      </c>
      <c r="B17" s="191" t="s">
        <v>109</v>
      </c>
      <c r="C17" s="192"/>
      <c r="D17" s="193" t="s">
        <v>10</v>
      </c>
      <c r="E17" s="142" t="s">
        <v>67</v>
      </c>
      <c r="F17" s="8"/>
      <c r="G17" s="8"/>
    </row>
    <row r="18" spans="1:7" ht="29.15" customHeight="1" thickBot="1" x14ac:dyDescent="0.4">
      <c r="A18" s="368"/>
      <c r="B18" s="41" t="s">
        <v>3</v>
      </c>
      <c r="C18" s="41" t="s">
        <v>2</v>
      </c>
      <c r="D18" s="370"/>
      <c r="E18" s="143"/>
    </row>
    <row r="19" spans="1:7" s="28" customFormat="1" ht="51.75" customHeight="1" x14ac:dyDescent="0.35">
      <c r="A19" s="653" t="s">
        <v>402</v>
      </c>
      <c r="B19" s="654"/>
      <c r="C19" s="654"/>
      <c r="D19" s="292" t="s">
        <v>110</v>
      </c>
      <c r="E19" s="292" t="s">
        <v>110</v>
      </c>
    </row>
  </sheetData>
  <mergeCells count="22">
    <mergeCell ref="B17:C17"/>
    <mergeCell ref="D17:D18"/>
    <mergeCell ref="E17:E18"/>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MON.xlsx]Sheet2'!#REF!</xm:f>
          </x14:formula1>
          <xm:sqref>B3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23"/>
  <sheetViews>
    <sheetView topLeftCell="D1" zoomScale="77" zoomScaleNormal="77" workbookViewId="0">
      <selection activeCell="N10" sqref="N1:N1048576"/>
    </sheetView>
  </sheetViews>
  <sheetFormatPr baseColWidth="10" defaultColWidth="10.7265625" defaultRowHeight="14.5" x14ac:dyDescent="0.35"/>
  <cols>
    <col min="1" max="1" width="38" customWidth="1"/>
    <col min="2" max="13" width="15.7265625" customWidth="1"/>
    <col min="14" max="14" width="17.7265625" customWidth="1"/>
  </cols>
  <sheetData>
    <row r="1" spans="1:15" s="1" customFormat="1" ht="66" customHeight="1" x14ac:dyDescent="0.35">
      <c r="A1" s="159" t="s">
        <v>106</v>
      </c>
      <c r="B1" s="159"/>
      <c r="C1" s="159"/>
      <c r="D1" s="159"/>
      <c r="E1" s="159"/>
      <c r="F1" s="159"/>
      <c r="G1" s="159"/>
      <c r="H1" s="159"/>
      <c r="I1" s="159"/>
      <c r="J1" s="159"/>
      <c r="K1" s="159"/>
      <c r="L1" s="159"/>
      <c r="M1" s="159"/>
      <c r="N1" s="9"/>
      <c r="O1" s="9"/>
    </row>
    <row r="2" spans="1:15" s="1" customFormat="1" ht="18.649999999999999" customHeight="1" thickBot="1" x14ac:dyDescent="0.4">
      <c r="A2" s="159"/>
      <c r="B2" s="159"/>
      <c r="C2" s="159"/>
      <c r="D2" s="159"/>
      <c r="E2" s="159"/>
      <c r="F2" s="159"/>
      <c r="G2" s="159"/>
      <c r="H2" s="159"/>
      <c r="I2" s="159"/>
      <c r="J2" s="159"/>
      <c r="K2" s="159"/>
      <c r="L2" s="159"/>
      <c r="M2" s="159"/>
      <c r="N2" s="9"/>
      <c r="O2" s="9"/>
    </row>
    <row r="3" spans="1:15" ht="23.15" customHeight="1" x14ac:dyDescent="0.35">
      <c r="A3" s="22" t="s">
        <v>11</v>
      </c>
      <c r="B3" s="150" t="s">
        <v>56</v>
      </c>
      <c r="C3" s="151"/>
      <c r="D3" s="151"/>
      <c r="E3" s="151"/>
      <c r="F3" s="151"/>
      <c r="G3" s="151"/>
      <c r="H3" s="151"/>
      <c r="I3" s="151"/>
      <c r="J3" s="151"/>
      <c r="K3" s="151"/>
      <c r="L3" s="151"/>
      <c r="M3" s="151"/>
    </row>
    <row r="4" spans="1:15" ht="23.15" customHeight="1" x14ac:dyDescent="0.35">
      <c r="A4" s="23" t="s">
        <v>12</v>
      </c>
      <c r="B4" s="153" t="s">
        <v>62</v>
      </c>
      <c r="C4" s="154"/>
      <c r="D4" s="154"/>
      <c r="E4" s="154"/>
      <c r="F4" s="154"/>
      <c r="G4" s="154"/>
      <c r="H4" s="154"/>
      <c r="I4" s="154"/>
      <c r="J4" s="154"/>
      <c r="K4" s="154"/>
      <c r="L4" s="154"/>
      <c r="M4" s="154"/>
    </row>
    <row r="5" spans="1:15" ht="23.15" customHeight="1" x14ac:dyDescent="0.35">
      <c r="A5" s="23" t="s">
        <v>13</v>
      </c>
      <c r="B5" s="153" t="s">
        <v>44</v>
      </c>
      <c r="C5" s="154"/>
      <c r="D5" s="154"/>
      <c r="E5" s="154"/>
      <c r="F5" s="154"/>
      <c r="G5" s="154"/>
      <c r="H5" s="154"/>
      <c r="I5" s="154"/>
      <c r="J5" s="154"/>
      <c r="K5" s="154"/>
      <c r="L5" s="154"/>
      <c r="M5" s="154"/>
    </row>
    <row r="6" spans="1:15" ht="23.15" customHeight="1" x14ac:dyDescent="0.35">
      <c r="A6" s="23" t="s">
        <v>0</v>
      </c>
      <c r="B6" s="153" t="s">
        <v>385</v>
      </c>
      <c r="C6" s="154"/>
      <c r="D6" s="154"/>
      <c r="E6" s="154"/>
      <c r="F6" s="154"/>
      <c r="G6" s="154"/>
      <c r="H6" s="154"/>
      <c r="I6" s="154"/>
      <c r="J6" s="154"/>
      <c r="K6" s="154"/>
      <c r="L6" s="154"/>
      <c r="M6" s="154"/>
    </row>
    <row r="7" spans="1:15" ht="23.15" customHeight="1" thickBot="1" x14ac:dyDescent="0.4">
      <c r="A7" s="24" t="s">
        <v>1</v>
      </c>
      <c r="B7" s="156" t="s">
        <v>397</v>
      </c>
      <c r="C7" s="157"/>
      <c r="D7" s="157"/>
      <c r="E7" s="157"/>
      <c r="F7" s="157"/>
      <c r="G7" s="157"/>
      <c r="H7" s="157"/>
      <c r="I7" s="157"/>
      <c r="J7" s="157"/>
      <c r="K7" s="157"/>
      <c r="L7" s="157"/>
      <c r="M7" s="157"/>
    </row>
    <row r="8" spans="1:15" ht="15.5" x14ac:dyDescent="0.35">
      <c r="A8" s="109"/>
      <c r="B8" s="109"/>
      <c r="C8" s="109"/>
      <c r="D8" s="109"/>
      <c r="E8" s="109"/>
      <c r="F8" s="109"/>
      <c r="G8" s="109"/>
      <c r="H8" s="109"/>
      <c r="I8" s="109"/>
      <c r="J8" s="109"/>
      <c r="K8" s="109"/>
    </row>
    <row r="9" spans="1:15" ht="19" thickBot="1" x14ac:dyDescent="0.5">
      <c r="A9" s="363" t="s">
        <v>70</v>
      </c>
      <c r="B9" s="40"/>
      <c r="C9" s="40"/>
      <c r="D9" s="40"/>
      <c r="E9" s="40"/>
      <c r="F9" s="40"/>
      <c r="G9" s="40"/>
      <c r="H9" s="40"/>
      <c r="I9" s="40"/>
      <c r="J9" s="40"/>
      <c r="K9" s="40"/>
      <c r="L9" s="40"/>
      <c r="M9" s="40"/>
      <c r="N9" s="33"/>
    </row>
    <row r="10" spans="1:15" ht="18.75" customHeight="1" x14ac:dyDescent="0.35">
      <c r="A10" s="364" t="s">
        <v>20</v>
      </c>
      <c r="B10" s="111"/>
      <c r="C10" s="111"/>
      <c r="D10" s="111"/>
      <c r="E10" s="111"/>
      <c r="F10" s="111"/>
      <c r="G10" s="111"/>
      <c r="H10" s="111"/>
      <c r="I10" s="111"/>
      <c r="J10" s="112" t="s">
        <v>15</v>
      </c>
      <c r="K10" s="113"/>
      <c r="L10" s="113"/>
      <c r="M10" s="114"/>
      <c r="N10" s="7"/>
    </row>
    <row r="11" spans="1:15"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5" ht="18.75" customHeight="1" x14ac:dyDescent="0.35">
      <c r="A12" s="125"/>
      <c r="B12" s="128"/>
      <c r="C12" s="128"/>
      <c r="D12" s="131"/>
      <c r="E12" s="131"/>
      <c r="F12" s="131"/>
      <c r="G12" s="136" t="s">
        <v>25</v>
      </c>
      <c r="H12" s="133" t="s">
        <v>108</v>
      </c>
      <c r="I12" s="135"/>
      <c r="J12" s="118"/>
      <c r="K12" s="119"/>
      <c r="L12" s="119"/>
      <c r="M12" s="120"/>
    </row>
    <row r="13" spans="1:15" ht="44.15" customHeight="1" thickBot="1" x14ac:dyDescent="0.4">
      <c r="A13" s="126"/>
      <c r="B13" s="129"/>
      <c r="C13" s="129"/>
      <c r="D13" s="132"/>
      <c r="E13" s="132"/>
      <c r="F13" s="132"/>
      <c r="G13" s="137"/>
      <c r="H13" s="34" t="s">
        <v>81</v>
      </c>
      <c r="I13" s="34" t="s">
        <v>2</v>
      </c>
      <c r="J13" s="35" t="s">
        <v>16</v>
      </c>
      <c r="K13" s="36" t="s">
        <v>17</v>
      </c>
      <c r="L13" s="37" t="s">
        <v>18</v>
      </c>
      <c r="M13" s="38" t="s">
        <v>19</v>
      </c>
    </row>
    <row r="14" spans="1:15" ht="122.15" customHeight="1" thickBot="1" x14ac:dyDescent="0.4">
      <c r="A14" s="655" t="s">
        <v>403</v>
      </c>
      <c r="B14" s="604" t="s">
        <v>86</v>
      </c>
      <c r="C14" s="472" t="s">
        <v>72</v>
      </c>
      <c r="D14" s="472" t="s">
        <v>399</v>
      </c>
      <c r="E14" s="366" t="s">
        <v>389</v>
      </c>
      <c r="F14" s="366" t="s">
        <v>404</v>
      </c>
      <c r="G14" s="472">
        <v>60</v>
      </c>
      <c r="H14" s="472">
        <v>15</v>
      </c>
      <c r="I14" s="472">
        <v>15</v>
      </c>
      <c r="J14" s="656" t="s">
        <v>400</v>
      </c>
      <c r="K14" s="657" t="s">
        <v>379</v>
      </c>
      <c r="L14" s="472" t="s">
        <v>378</v>
      </c>
      <c r="M14" s="658" t="s">
        <v>401</v>
      </c>
    </row>
    <row r="16" spans="1:15" ht="19" thickBot="1" x14ac:dyDescent="0.5">
      <c r="A16" s="40" t="s">
        <v>69</v>
      </c>
      <c r="B16" s="40"/>
      <c r="C16" s="40"/>
      <c r="D16" s="40"/>
      <c r="E16" s="40"/>
      <c r="F16" s="40"/>
      <c r="G16" s="40"/>
      <c r="H16" s="40"/>
      <c r="I16" s="40"/>
      <c r="J16" s="40"/>
      <c r="K16" s="40"/>
      <c r="L16" s="40"/>
      <c r="M16" s="40"/>
      <c r="N16" s="33"/>
      <c r="O16" s="33"/>
    </row>
    <row r="17" spans="1:7" ht="43.4" customHeight="1" x14ac:dyDescent="0.35">
      <c r="A17" s="148" t="s">
        <v>4</v>
      </c>
      <c r="B17" s="191" t="s">
        <v>141</v>
      </c>
      <c r="C17" s="192"/>
      <c r="D17" s="193" t="s">
        <v>10</v>
      </c>
      <c r="E17" s="142" t="s">
        <v>67</v>
      </c>
      <c r="F17" s="8"/>
      <c r="G17" s="8"/>
    </row>
    <row r="18" spans="1:7" ht="33.5" customHeight="1" thickBot="1" x14ac:dyDescent="0.4">
      <c r="A18" s="368"/>
      <c r="B18" s="41" t="s">
        <v>3</v>
      </c>
      <c r="C18" s="41" t="s">
        <v>2</v>
      </c>
      <c r="D18" s="370"/>
      <c r="E18" s="143"/>
    </row>
    <row r="19" spans="1:7" s="28" customFormat="1" ht="35" customHeight="1" x14ac:dyDescent="0.35">
      <c r="A19" s="605" t="s">
        <v>405</v>
      </c>
      <c r="B19" s="642"/>
      <c r="C19" s="642"/>
      <c r="D19" s="659" t="s">
        <v>110</v>
      </c>
      <c r="E19" s="660" t="s">
        <v>110</v>
      </c>
    </row>
    <row r="20" spans="1:7" s="28" customFormat="1" ht="35" customHeight="1" x14ac:dyDescent="0.35">
      <c r="A20" s="661" t="s">
        <v>406</v>
      </c>
      <c r="B20" s="654"/>
      <c r="C20" s="654"/>
      <c r="D20" s="662" t="s">
        <v>110</v>
      </c>
      <c r="E20" s="663" t="s">
        <v>110</v>
      </c>
    </row>
    <row r="21" spans="1:7" ht="35" customHeight="1" x14ac:dyDescent="0.35">
      <c r="A21" s="661" t="s">
        <v>407</v>
      </c>
      <c r="B21" s="664"/>
      <c r="C21" s="664"/>
      <c r="D21" s="662" t="s">
        <v>110</v>
      </c>
      <c r="E21" s="663" t="s">
        <v>110</v>
      </c>
    </row>
    <row r="22" spans="1:7" ht="35" customHeight="1" x14ac:dyDescent="0.35">
      <c r="A22" s="661" t="s">
        <v>408</v>
      </c>
      <c r="B22" s="654"/>
      <c r="C22" s="654"/>
      <c r="D22" s="662" t="s">
        <v>110</v>
      </c>
      <c r="E22" s="663" t="s">
        <v>110</v>
      </c>
    </row>
    <row r="23" spans="1:7" ht="35" customHeight="1" thickBot="1" x14ac:dyDescent="0.4">
      <c r="A23" s="645" t="s">
        <v>409</v>
      </c>
      <c r="B23" s="646"/>
      <c r="C23" s="646"/>
      <c r="D23" s="665" t="s">
        <v>110</v>
      </c>
      <c r="E23" s="666" t="s">
        <v>110</v>
      </c>
    </row>
  </sheetData>
  <mergeCells count="22">
    <mergeCell ref="B17:C17"/>
    <mergeCell ref="D17:D18"/>
    <mergeCell ref="E17:E18"/>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type="list" allowBlank="1" showInputMessage="1" showErrorMessage="1" sqref="B5">
      <formula1>INDIRECT($B$4)</formula1>
    </dataValidation>
    <dataValidation type="list" allowBlank="1" showInputMessage="1" showErrorMessage="1" sqref="B4">
      <formula1>INDIRECT($B$3)</formula1>
    </dataValidation>
    <dataValidation allowBlank="1" showInputMessage="1" showErrorMessage="1" promptTitle="Producto" prompt="Son bienes y/o servicios que la institución entrega a la población o a otras instituciones. Constituyen la “razón de ser” de la institución." sqref="A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Unidad de medida" prompt="Es una herramienta de medición del producto. Solo mide, no opina. Ejemplo: Técnicos capacitados." sqref="D11"/>
    <dataValidation allowBlank="1" showInputMessage="1" showErrorMessage="1" promptTitle="Involucrados" prompt="Incluya las áreas que contribuyen al logro del producto. Aplica para instituciones externas._x000a_" sqref="F11"/>
    <dataValidation allowBlank="1" showInputMessage="1" showErrorMessage="1" promptTitle="Acciones de Mitigación" prompt="Incluya acciones de prevención para la reducción de ocurrencia de riesgos" sqref="M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Meta global " prompt="Expresión de un objetivo (producto o subproducto a entregar) presentado en términos cuantitativos." sqref="G12"/>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MON.xlsx]Sheet2'!#REF!</xm:f>
          </x14:formula1>
          <xm:sqref>B3</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O40"/>
  <sheetViews>
    <sheetView zoomScale="69" zoomScaleNormal="69" workbookViewId="0">
      <selection activeCell="B25" sqref="B25:I40"/>
    </sheetView>
  </sheetViews>
  <sheetFormatPr baseColWidth="10" defaultColWidth="10.7265625" defaultRowHeight="14.5" x14ac:dyDescent="0.35"/>
  <cols>
    <col min="1" max="1" width="32.1796875" customWidth="1"/>
    <col min="2" max="2" width="19.36328125" customWidth="1"/>
    <col min="3" max="13" width="15.7265625" customWidth="1"/>
    <col min="14" max="14" width="17.7265625" customWidth="1"/>
  </cols>
  <sheetData>
    <row r="1" spans="1:15" s="1" customFormat="1" ht="66" customHeight="1" x14ac:dyDescent="0.35">
      <c r="A1" s="108" t="s">
        <v>68</v>
      </c>
      <c r="B1" s="108"/>
      <c r="C1" s="108"/>
      <c r="D1" s="108"/>
      <c r="E1" s="108"/>
      <c r="F1" s="108"/>
      <c r="G1" s="108"/>
      <c r="H1" s="108"/>
      <c r="I1" s="108"/>
      <c r="J1" s="108"/>
      <c r="K1" s="108"/>
      <c r="L1" s="108"/>
      <c r="M1" s="108"/>
      <c r="N1" s="9"/>
      <c r="O1" s="9"/>
    </row>
    <row r="2" spans="1:15" s="1" customFormat="1" ht="18.649999999999999" customHeight="1" x14ac:dyDescent="0.35">
      <c r="A2" s="108"/>
      <c r="B2" s="108"/>
      <c r="C2" s="108"/>
      <c r="D2" s="108"/>
      <c r="E2" s="108"/>
      <c r="F2" s="108"/>
      <c r="G2" s="108"/>
      <c r="H2" s="108"/>
      <c r="I2" s="108"/>
      <c r="J2" s="108"/>
      <c r="K2" s="108"/>
      <c r="L2" s="108"/>
      <c r="M2" s="108"/>
      <c r="N2" s="9"/>
      <c r="O2" s="9"/>
    </row>
    <row r="3" spans="1:15" s="1" customFormat="1" ht="8.25" customHeight="1" thickBot="1" x14ac:dyDescent="0.4">
      <c r="A3" s="108"/>
      <c r="B3" s="108"/>
      <c r="C3" s="108"/>
      <c r="D3" s="108"/>
      <c r="E3" s="108"/>
      <c r="F3" s="108"/>
      <c r="G3" s="108"/>
      <c r="H3" s="108"/>
      <c r="I3" s="108"/>
      <c r="J3" s="108"/>
      <c r="K3" s="108"/>
      <c r="L3" s="108"/>
      <c r="M3" s="108"/>
    </row>
    <row r="4" spans="1:15" ht="23.15" customHeight="1" x14ac:dyDescent="0.35">
      <c r="A4" s="667" t="s">
        <v>11</v>
      </c>
      <c r="B4" s="151" t="s">
        <v>55</v>
      </c>
      <c r="C4" s="151"/>
      <c r="D4" s="151"/>
      <c r="E4" s="151"/>
      <c r="F4" s="151"/>
      <c r="G4" s="151"/>
      <c r="H4" s="151"/>
      <c r="I4" s="151"/>
      <c r="J4" s="151"/>
      <c r="K4" s="151"/>
      <c r="L4" s="151"/>
      <c r="M4" s="151"/>
    </row>
    <row r="5" spans="1:15" ht="23.15" customHeight="1" x14ac:dyDescent="0.35">
      <c r="A5" s="668" t="s">
        <v>12</v>
      </c>
      <c r="B5" s="154" t="s">
        <v>59</v>
      </c>
      <c r="C5" s="154"/>
      <c r="D5" s="154"/>
      <c r="E5" s="154"/>
      <c r="F5" s="154"/>
      <c r="G5" s="154"/>
      <c r="H5" s="154"/>
      <c r="I5" s="154"/>
      <c r="J5" s="154"/>
      <c r="K5" s="154"/>
      <c r="L5" s="154"/>
      <c r="M5" s="154"/>
    </row>
    <row r="6" spans="1:15" ht="23.15" customHeight="1" x14ac:dyDescent="0.35">
      <c r="A6" s="668" t="s">
        <v>13</v>
      </c>
      <c r="B6" s="154" t="s">
        <v>34</v>
      </c>
      <c r="C6" s="154"/>
      <c r="D6" s="154"/>
      <c r="E6" s="154"/>
      <c r="F6" s="154"/>
      <c r="G6" s="154"/>
      <c r="H6" s="154"/>
      <c r="I6" s="154"/>
      <c r="J6" s="154"/>
      <c r="K6" s="154"/>
      <c r="L6" s="154"/>
      <c r="M6" s="154"/>
    </row>
    <row r="7" spans="1:15" ht="23.15" customHeight="1" x14ac:dyDescent="0.35">
      <c r="A7" s="668" t="s">
        <v>0</v>
      </c>
      <c r="B7" s="154" t="s">
        <v>410</v>
      </c>
      <c r="C7" s="154"/>
      <c r="D7" s="154"/>
      <c r="E7" s="154"/>
      <c r="F7" s="154"/>
      <c r="G7" s="154"/>
      <c r="H7" s="154"/>
      <c r="I7" s="154"/>
      <c r="J7" s="154"/>
      <c r="K7" s="154"/>
      <c r="L7" s="154"/>
      <c r="M7" s="154"/>
    </row>
    <row r="8" spans="1:15" ht="23.15" customHeight="1" thickBot="1" x14ac:dyDescent="0.4">
      <c r="A8" s="669" t="s">
        <v>1</v>
      </c>
      <c r="B8" s="157" t="s">
        <v>411</v>
      </c>
      <c r="C8" s="157"/>
      <c r="D8" s="157"/>
      <c r="E8" s="157"/>
      <c r="F8" s="157"/>
      <c r="G8" s="157"/>
      <c r="H8" s="157"/>
      <c r="I8" s="157"/>
      <c r="J8" s="157"/>
      <c r="K8" s="157"/>
      <c r="L8" s="157"/>
      <c r="M8" s="157"/>
    </row>
    <row r="9" spans="1:15" ht="15.5" x14ac:dyDescent="0.35">
      <c r="A9" s="109"/>
      <c r="B9" s="109"/>
      <c r="C9" s="109"/>
      <c r="D9" s="109"/>
      <c r="E9" s="109"/>
      <c r="F9" s="109"/>
      <c r="G9" s="109"/>
      <c r="H9" s="109"/>
      <c r="I9" s="109"/>
      <c r="J9" s="109"/>
      <c r="K9" s="109"/>
      <c r="L9" s="109"/>
      <c r="M9" s="109"/>
    </row>
    <row r="10" spans="1:15" ht="19" thickBot="1" x14ac:dyDescent="0.5">
      <c r="A10" s="260" t="s">
        <v>70</v>
      </c>
      <c r="B10" s="261"/>
      <c r="C10" s="261"/>
      <c r="D10" s="261"/>
      <c r="E10" s="261"/>
      <c r="F10" s="261"/>
      <c r="G10" s="261"/>
      <c r="H10" s="261"/>
      <c r="I10" s="261"/>
      <c r="J10" s="261"/>
      <c r="K10" s="261"/>
      <c r="L10" s="261"/>
      <c r="M10" s="261"/>
      <c r="N10" s="262"/>
    </row>
    <row r="11" spans="1:15" ht="18.75" customHeight="1" x14ac:dyDescent="0.35">
      <c r="A11" s="670" t="s">
        <v>20</v>
      </c>
      <c r="B11" s="671"/>
      <c r="C11" s="671"/>
      <c r="D11" s="671"/>
      <c r="E11" s="671"/>
      <c r="F11" s="671"/>
      <c r="G11" s="671"/>
      <c r="H11" s="671"/>
      <c r="I11" s="672"/>
      <c r="J11" s="112" t="s">
        <v>15</v>
      </c>
      <c r="K11" s="113"/>
      <c r="L11" s="113"/>
      <c r="M11" s="114"/>
    </row>
    <row r="12" spans="1:15" ht="35.25" customHeight="1" x14ac:dyDescent="0.35">
      <c r="A12" s="124" t="s">
        <v>28</v>
      </c>
      <c r="B12" s="127" t="s">
        <v>27</v>
      </c>
      <c r="C12" s="127" t="s">
        <v>67</v>
      </c>
      <c r="D12" s="130" t="s">
        <v>22</v>
      </c>
      <c r="E12" s="130" t="s">
        <v>23</v>
      </c>
      <c r="F12" s="130" t="s">
        <v>24</v>
      </c>
      <c r="G12" s="673" t="s">
        <v>107</v>
      </c>
      <c r="H12" s="674"/>
      <c r="I12" s="675"/>
      <c r="J12" s="115"/>
      <c r="K12" s="116"/>
      <c r="L12" s="116"/>
      <c r="M12" s="117"/>
    </row>
    <row r="13" spans="1:15" ht="18.75" customHeight="1" x14ac:dyDescent="0.35">
      <c r="A13" s="125"/>
      <c r="B13" s="128"/>
      <c r="C13" s="128"/>
      <c r="D13" s="131"/>
      <c r="E13" s="131"/>
      <c r="F13" s="131"/>
      <c r="G13" s="130" t="s">
        <v>25</v>
      </c>
      <c r="H13" s="133" t="s">
        <v>412</v>
      </c>
      <c r="I13" s="135"/>
      <c r="J13" s="118"/>
      <c r="K13" s="119"/>
      <c r="L13" s="119"/>
      <c r="M13" s="120"/>
    </row>
    <row r="14" spans="1:15" ht="44.15" customHeight="1" x14ac:dyDescent="0.35">
      <c r="A14" s="125"/>
      <c r="B14" s="128"/>
      <c r="C14" s="128"/>
      <c r="D14" s="131"/>
      <c r="E14" s="131"/>
      <c r="F14" s="131"/>
      <c r="G14" s="676"/>
      <c r="H14" s="677" t="s">
        <v>81</v>
      </c>
      <c r="I14" s="677" t="s">
        <v>2</v>
      </c>
      <c r="J14" s="551" t="s">
        <v>16</v>
      </c>
      <c r="K14" s="552" t="s">
        <v>17</v>
      </c>
      <c r="L14" s="553" t="s">
        <v>18</v>
      </c>
      <c r="M14" s="554" t="s">
        <v>19</v>
      </c>
    </row>
    <row r="15" spans="1:15" ht="191.5" customHeight="1" x14ac:dyDescent="0.35">
      <c r="A15" s="678" t="s">
        <v>413</v>
      </c>
      <c r="B15" s="154" t="s">
        <v>86</v>
      </c>
      <c r="C15" s="154" t="s">
        <v>72</v>
      </c>
      <c r="D15" s="11" t="s">
        <v>414</v>
      </c>
      <c r="E15" s="447" t="s">
        <v>415</v>
      </c>
      <c r="F15" s="447" t="s">
        <v>416</v>
      </c>
      <c r="G15" s="336" t="s">
        <v>417</v>
      </c>
      <c r="H15" s="679">
        <v>18571</v>
      </c>
      <c r="I15" s="679">
        <v>18571</v>
      </c>
      <c r="J15" s="105" t="s">
        <v>418</v>
      </c>
      <c r="K15" s="11" t="s">
        <v>419</v>
      </c>
      <c r="L15" s="11" t="s">
        <v>419</v>
      </c>
      <c r="M15" s="105" t="s">
        <v>420</v>
      </c>
    </row>
    <row r="16" spans="1:15" ht="164.25" customHeight="1" x14ac:dyDescent="0.35">
      <c r="A16" s="678"/>
      <c r="B16" s="154"/>
      <c r="C16" s="154"/>
      <c r="D16" s="11" t="s">
        <v>421</v>
      </c>
      <c r="E16" s="447"/>
      <c r="F16" s="447"/>
      <c r="G16" s="679">
        <v>7460</v>
      </c>
      <c r="H16" s="679">
        <v>3730</v>
      </c>
      <c r="I16" s="679">
        <v>3730</v>
      </c>
      <c r="J16" s="680" t="s">
        <v>422</v>
      </c>
      <c r="K16" s="475" t="s">
        <v>419</v>
      </c>
      <c r="L16" s="475" t="s">
        <v>419</v>
      </c>
      <c r="M16" s="680" t="s">
        <v>423</v>
      </c>
    </row>
    <row r="17" spans="1:15" ht="122.15" customHeight="1" x14ac:dyDescent="0.35">
      <c r="A17" s="678"/>
      <c r="B17" s="154"/>
      <c r="C17" s="154"/>
      <c r="D17" s="11" t="s">
        <v>424</v>
      </c>
      <c r="E17" s="447"/>
      <c r="F17" s="447"/>
      <c r="G17" s="679">
        <v>2526</v>
      </c>
      <c r="H17" s="679">
        <v>1263</v>
      </c>
      <c r="I17" s="679">
        <v>1263</v>
      </c>
      <c r="J17" s="681"/>
      <c r="K17" s="476"/>
      <c r="L17" s="476"/>
      <c r="M17" s="681"/>
    </row>
    <row r="18" spans="1:15" ht="63" customHeight="1" x14ac:dyDescent="0.35">
      <c r="A18" s="678"/>
      <c r="B18" s="154"/>
      <c r="C18" s="154"/>
      <c r="D18" s="11" t="s">
        <v>425</v>
      </c>
      <c r="E18" s="447"/>
      <c r="F18" s="447"/>
      <c r="G18" s="679">
        <v>47128</v>
      </c>
      <c r="H18" s="679">
        <v>23564</v>
      </c>
      <c r="I18" s="679">
        <v>23564</v>
      </c>
      <c r="J18" s="681"/>
      <c r="K18" s="476"/>
      <c r="L18" s="476"/>
      <c r="M18" s="681"/>
    </row>
    <row r="19" spans="1:15" ht="68.150000000000006" customHeight="1" x14ac:dyDescent="0.35">
      <c r="A19" s="678"/>
      <c r="B19" s="154"/>
      <c r="C19" s="154"/>
      <c r="D19" s="11" t="s">
        <v>426</v>
      </c>
      <c r="E19" s="447"/>
      <c r="F19" s="447"/>
      <c r="G19" s="336">
        <v>80</v>
      </c>
      <c r="H19" s="336">
        <v>80</v>
      </c>
      <c r="I19" s="336">
        <v>80</v>
      </c>
      <c r="J19" s="681"/>
      <c r="K19" s="476"/>
      <c r="L19" s="476"/>
      <c r="M19" s="681"/>
    </row>
    <row r="20" spans="1:15" ht="75.650000000000006" customHeight="1" x14ac:dyDescent="0.35">
      <c r="A20" s="678"/>
      <c r="B20" s="154"/>
      <c r="C20" s="154"/>
      <c r="D20" s="11" t="s">
        <v>427</v>
      </c>
      <c r="E20" s="447"/>
      <c r="F20" s="447"/>
      <c r="G20" s="336">
        <v>95</v>
      </c>
      <c r="H20" s="336">
        <v>95</v>
      </c>
      <c r="I20" s="336">
        <v>95</v>
      </c>
      <c r="J20" s="681"/>
      <c r="K20" s="476"/>
      <c r="L20" s="476"/>
      <c r="M20" s="681"/>
    </row>
    <row r="21" spans="1:15" ht="77.150000000000006" customHeight="1" x14ac:dyDescent="0.35">
      <c r="A21" s="678"/>
      <c r="B21" s="154"/>
      <c r="C21" s="154"/>
      <c r="D21" s="11" t="s">
        <v>428</v>
      </c>
      <c r="E21" s="447"/>
      <c r="F21" s="447"/>
      <c r="G21" s="336">
        <v>95</v>
      </c>
      <c r="H21" s="336">
        <v>95</v>
      </c>
      <c r="I21" s="336">
        <v>95</v>
      </c>
      <c r="J21" s="681"/>
      <c r="K21" s="476"/>
      <c r="L21" s="476"/>
      <c r="M21" s="681"/>
    </row>
    <row r="22" spans="1:15" ht="61" customHeight="1" thickBot="1" x14ac:dyDescent="0.4">
      <c r="A22" s="682"/>
      <c r="B22" s="157"/>
      <c r="C22" s="157"/>
      <c r="D22" s="528" t="s">
        <v>429</v>
      </c>
      <c r="E22" s="450"/>
      <c r="F22" s="450"/>
      <c r="G22" s="683">
        <v>95</v>
      </c>
      <c r="H22" s="683">
        <v>95</v>
      </c>
      <c r="I22" s="683">
        <v>95</v>
      </c>
      <c r="J22" s="684"/>
      <c r="K22" s="685"/>
      <c r="L22" s="685"/>
      <c r="M22" s="684"/>
    </row>
    <row r="24" spans="1:15" ht="19" thickBot="1" x14ac:dyDescent="0.5">
      <c r="A24" s="40" t="s">
        <v>69</v>
      </c>
      <c r="B24" s="40"/>
      <c r="C24" s="40"/>
      <c r="D24" s="40"/>
      <c r="E24" s="40"/>
      <c r="F24" s="40"/>
      <c r="G24" s="40"/>
      <c r="H24" s="40"/>
      <c r="I24" s="40"/>
      <c r="J24" s="40"/>
      <c r="K24" s="40"/>
      <c r="L24" s="40"/>
      <c r="M24" s="40"/>
      <c r="N24" s="33"/>
      <c r="O24" s="33"/>
    </row>
    <row r="25" spans="1:15" ht="43.4" customHeight="1" x14ac:dyDescent="0.35">
      <c r="A25" s="148" t="s">
        <v>4</v>
      </c>
      <c r="B25" s="191" t="s">
        <v>109</v>
      </c>
      <c r="C25" s="192"/>
      <c r="D25" s="193" t="s">
        <v>10</v>
      </c>
      <c r="E25" s="142" t="s">
        <v>67</v>
      </c>
    </row>
    <row r="26" spans="1:15" s="238" customFormat="1" ht="29.65" customHeight="1" thickBot="1" x14ac:dyDescent="0.4">
      <c r="A26" s="368"/>
      <c r="B26" s="41" t="s">
        <v>3</v>
      </c>
      <c r="C26" s="41" t="s">
        <v>2</v>
      </c>
      <c r="D26" s="370"/>
      <c r="E26" s="143"/>
    </row>
    <row r="27" spans="1:15" s="687" customFormat="1" ht="30" customHeight="1" x14ac:dyDescent="0.35">
      <c r="A27" s="371" t="s">
        <v>430</v>
      </c>
      <c r="B27" s="686"/>
      <c r="C27" s="686"/>
      <c r="D27" s="21" t="s">
        <v>115</v>
      </c>
      <c r="E27" s="204" t="s">
        <v>72</v>
      </c>
    </row>
    <row r="28" spans="1:15" s="687" customFormat="1" ht="30" customHeight="1" x14ac:dyDescent="0.35">
      <c r="A28" s="371" t="s">
        <v>431</v>
      </c>
      <c r="B28" s="686"/>
      <c r="C28" s="686"/>
      <c r="D28" s="21" t="s">
        <v>115</v>
      </c>
      <c r="E28" s="204" t="s">
        <v>72</v>
      </c>
    </row>
    <row r="29" spans="1:15" s="687" customFormat="1" ht="30" customHeight="1" x14ac:dyDescent="0.35">
      <c r="A29" s="371" t="s">
        <v>432</v>
      </c>
      <c r="B29" s="686"/>
      <c r="C29" s="686"/>
      <c r="D29" s="21" t="s">
        <v>115</v>
      </c>
      <c r="E29" s="74" t="s">
        <v>105</v>
      </c>
    </row>
    <row r="30" spans="1:15" s="687" customFormat="1" ht="30" customHeight="1" x14ac:dyDescent="0.35">
      <c r="A30" s="371" t="s">
        <v>433</v>
      </c>
      <c r="B30" s="686"/>
      <c r="C30" s="686"/>
      <c r="D30" s="21" t="s">
        <v>115</v>
      </c>
      <c r="E30" s="204" t="s">
        <v>249</v>
      </c>
    </row>
    <row r="31" spans="1:15" s="687" customFormat="1" ht="30" customHeight="1" x14ac:dyDescent="0.35">
      <c r="A31" s="418" t="s">
        <v>434</v>
      </c>
      <c r="B31" s="688"/>
      <c r="C31" s="688"/>
      <c r="D31" s="21" t="s">
        <v>115</v>
      </c>
      <c r="E31" s="204" t="s">
        <v>249</v>
      </c>
    </row>
    <row r="32" spans="1:15" s="687" customFormat="1" ht="30" customHeight="1" x14ac:dyDescent="0.35">
      <c r="A32" s="418"/>
      <c r="B32" s="689"/>
      <c r="C32" s="689"/>
      <c r="D32" s="21" t="s">
        <v>115</v>
      </c>
      <c r="E32" s="204" t="s">
        <v>249</v>
      </c>
    </row>
    <row r="33" spans="1:5" s="687" customFormat="1" ht="30" customHeight="1" x14ac:dyDescent="0.35">
      <c r="A33" s="418"/>
      <c r="B33" s="689"/>
      <c r="C33" s="689"/>
      <c r="D33" s="21" t="s">
        <v>115</v>
      </c>
      <c r="E33" s="204" t="s">
        <v>249</v>
      </c>
    </row>
    <row r="34" spans="1:5" s="213" customFormat="1" ht="30" customHeight="1" x14ac:dyDescent="0.35">
      <c r="A34" s="418"/>
      <c r="B34" s="690"/>
      <c r="C34" s="690"/>
      <c r="D34" s="21" t="s">
        <v>115</v>
      </c>
      <c r="E34" s="204" t="s">
        <v>72</v>
      </c>
    </row>
    <row r="35" spans="1:5" s="213" customFormat="1" ht="30" customHeight="1" x14ac:dyDescent="0.35">
      <c r="A35" s="418" t="s">
        <v>435</v>
      </c>
      <c r="B35" s="376"/>
      <c r="C35" s="376"/>
      <c r="D35" s="21" t="s">
        <v>115</v>
      </c>
      <c r="E35" s="204" t="s">
        <v>72</v>
      </c>
    </row>
    <row r="36" spans="1:5" s="213" customFormat="1" ht="30" customHeight="1" x14ac:dyDescent="0.35">
      <c r="A36" s="418"/>
      <c r="B36" s="380"/>
      <c r="C36" s="380"/>
      <c r="D36" s="21" t="s">
        <v>115</v>
      </c>
      <c r="E36" s="204" t="s">
        <v>249</v>
      </c>
    </row>
    <row r="37" spans="1:5" s="213" customFormat="1" ht="30" customHeight="1" x14ac:dyDescent="0.35">
      <c r="A37" s="691" t="s">
        <v>436</v>
      </c>
      <c r="B37" s="692"/>
      <c r="C37" s="692"/>
      <c r="D37" s="21" t="s">
        <v>115</v>
      </c>
      <c r="E37" s="204" t="s">
        <v>72</v>
      </c>
    </row>
    <row r="38" spans="1:5" s="213" customFormat="1" ht="30" customHeight="1" x14ac:dyDescent="0.35">
      <c r="A38" s="693"/>
      <c r="B38" s="695"/>
      <c r="C38" s="695"/>
      <c r="D38" s="21" t="s">
        <v>115</v>
      </c>
      <c r="E38" s="204" t="s">
        <v>72</v>
      </c>
    </row>
    <row r="39" spans="1:5" s="213" customFormat="1" ht="30" customHeight="1" thickBot="1" x14ac:dyDescent="0.4">
      <c r="A39" s="696"/>
      <c r="B39" s="697"/>
      <c r="C39" s="697"/>
      <c r="D39" s="75" t="s">
        <v>115</v>
      </c>
      <c r="E39" s="208" t="s">
        <v>72</v>
      </c>
    </row>
    <row r="40" spans="1:5" x14ac:dyDescent="0.35">
      <c r="A40" s="601"/>
      <c r="B40" s="428"/>
      <c r="C40" s="428"/>
      <c r="D40" s="428"/>
      <c r="E40" s="602"/>
    </row>
  </sheetData>
  <mergeCells count="41">
    <mergeCell ref="A35:A36"/>
    <mergeCell ref="B35:B36"/>
    <mergeCell ref="C35:C36"/>
    <mergeCell ref="A37:A39"/>
    <mergeCell ref="B37:B39"/>
    <mergeCell ref="C37:C39"/>
    <mergeCell ref="D25:D26"/>
    <mergeCell ref="E25:E26"/>
    <mergeCell ref="A31:A34"/>
    <mergeCell ref="B31:B34"/>
    <mergeCell ref="C31:C34"/>
    <mergeCell ref="J16:J22"/>
    <mergeCell ref="K16:K22"/>
    <mergeCell ref="L16:L22"/>
    <mergeCell ref="M16:M22"/>
    <mergeCell ref="A25:A26"/>
    <mergeCell ref="B25:C25"/>
    <mergeCell ref="F12:F14"/>
    <mergeCell ref="G12:I12"/>
    <mergeCell ref="G13:G14"/>
    <mergeCell ref="H13:I13"/>
    <mergeCell ref="A15:A22"/>
    <mergeCell ref="B15:B22"/>
    <mergeCell ref="C15:C22"/>
    <mergeCell ref="E15:E22"/>
    <mergeCell ref="F15:F22"/>
    <mergeCell ref="A9:M9"/>
    <mergeCell ref="A10:N10"/>
    <mergeCell ref="A11:I11"/>
    <mergeCell ref="J11:M13"/>
    <mergeCell ref="A12:A14"/>
    <mergeCell ref="B12:B14"/>
    <mergeCell ref="C12:C14"/>
    <mergeCell ref="D12:D14"/>
    <mergeCell ref="E12:E14"/>
    <mergeCell ref="A1:M3"/>
    <mergeCell ref="B4:M4"/>
    <mergeCell ref="B5:M5"/>
    <mergeCell ref="B6:M6"/>
    <mergeCell ref="B7:M7"/>
    <mergeCell ref="B8:M8"/>
  </mergeCells>
  <dataValidations count="9">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Probabilidad" prompt="Indique la probabilidad de ocurrencia del riesgo según la siguiente escala:_x000a__x000a_Remoto (0-25%)_x000a_Poco probable (26-50%)_x000a_Probable (51-75%)_x000a_Muy Probable (76-100%)" sqref="K14 K16:L16"/>
    <dataValidation allowBlank="1" showInputMessage="1" showErrorMessage="1" promptTitle="Acciones de Mitigación" prompt="Incluya acciones de prevención para la reducción de ocurrencia de riesgos" sqref="M14"/>
    <dataValidation allowBlank="1" showInputMessage="1" showErrorMessage="1" promptTitle="Involucrados" prompt="Incluya las áreas que contribuyen al logro del producto. Aplica para instituciones externas._x000a_" sqref="F12"/>
    <dataValidation allowBlank="1" showInputMessage="1" showErrorMessage="1" promptTitle="Unidad de medida" prompt="Es una herramienta de medición del producto. Solo mide, no opina. Ejemplo: Técnicos capacitados." sqref="D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Producto" prompt="Son bienes y/o servicios que la institución entrega a la población o a otras instituciones. Constituyen la “razón de ser” de la institución." sqref="A12"/>
    <dataValidation type="list" allowBlank="1" showInputMessage="1" showErrorMessage="1" sqref="B5">
      <formula1>INDIRECT($B$4)</formula1>
    </dataValidation>
    <dataValidation type="list" allowBlank="1" showInputMessage="1" showErrorMessage="1" sqref="B6">
      <formula1>INDIRECT($B$5)</formula1>
    </dataValidation>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SER AU.xlsx]Sheet2'!#REF!</xm:f>
          </x14:formula1>
          <xm:sqref>B4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3"/>
  <sheetViews>
    <sheetView zoomScale="85" zoomScaleNormal="85" workbookViewId="0">
      <selection activeCell="B18" sqref="B18:I24"/>
    </sheetView>
  </sheetViews>
  <sheetFormatPr baseColWidth="10" defaultColWidth="10.7265625" defaultRowHeight="14.5" x14ac:dyDescent="0.35"/>
  <cols>
    <col min="1" max="1" width="41.1796875" customWidth="1"/>
    <col min="2" max="2" width="18.1796875" customWidth="1"/>
    <col min="3" max="13" width="15.7265625" customWidth="1"/>
    <col min="14" max="14" width="17.7265625" customWidth="1"/>
  </cols>
  <sheetData>
    <row r="1" spans="1:15" s="1" customFormat="1" ht="66" customHeight="1" x14ac:dyDescent="0.35">
      <c r="A1" s="108" t="s">
        <v>68</v>
      </c>
      <c r="B1" s="108"/>
      <c r="C1" s="108"/>
      <c r="D1" s="108"/>
      <c r="E1" s="108"/>
      <c r="F1" s="108"/>
      <c r="G1" s="108"/>
      <c r="H1" s="108"/>
      <c r="I1" s="108"/>
      <c r="J1" s="108"/>
      <c r="K1" s="108"/>
      <c r="L1" s="108"/>
      <c r="M1" s="108"/>
      <c r="N1" s="9"/>
      <c r="O1" s="9"/>
    </row>
    <row r="2" spans="1:15" s="1" customFormat="1" ht="18.649999999999999" customHeight="1" x14ac:dyDescent="0.35">
      <c r="A2" s="108"/>
      <c r="B2" s="108"/>
      <c r="C2" s="108"/>
      <c r="D2" s="108"/>
      <c r="E2" s="108"/>
      <c r="F2" s="108"/>
      <c r="G2" s="108"/>
      <c r="H2" s="108"/>
      <c r="I2" s="108"/>
      <c r="J2" s="108"/>
      <c r="K2" s="108"/>
      <c r="L2" s="108"/>
      <c r="M2" s="108"/>
      <c r="N2" s="9"/>
      <c r="O2" s="9"/>
    </row>
    <row r="3" spans="1:15" s="1" customFormat="1" ht="8.25" customHeight="1" thickBot="1" x14ac:dyDescent="0.4">
      <c r="A3" s="108"/>
      <c r="B3" s="108"/>
      <c r="C3" s="108"/>
      <c r="D3" s="108"/>
      <c r="E3" s="108"/>
      <c r="F3" s="108"/>
      <c r="G3" s="108"/>
      <c r="H3" s="108"/>
      <c r="I3" s="108"/>
      <c r="J3" s="108"/>
      <c r="K3" s="108"/>
      <c r="L3" s="108"/>
      <c r="M3" s="108"/>
    </row>
    <row r="4" spans="1:15" ht="23.15" customHeight="1" x14ac:dyDescent="0.35">
      <c r="A4" s="22" t="s">
        <v>11</v>
      </c>
      <c r="B4" s="150" t="s">
        <v>55</v>
      </c>
      <c r="C4" s="151"/>
      <c r="D4" s="151"/>
      <c r="E4" s="151"/>
      <c r="F4" s="151"/>
      <c r="G4" s="151"/>
      <c r="H4" s="151"/>
      <c r="I4" s="151"/>
      <c r="J4" s="151"/>
      <c r="K4" s="151"/>
      <c r="L4" s="151"/>
      <c r="M4" s="151"/>
    </row>
    <row r="5" spans="1:15" ht="23.15" customHeight="1" x14ac:dyDescent="0.35">
      <c r="A5" s="23" t="s">
        <v>12</v>
      </c>
      <c r="B5" s="153" t="s">
        <v>59</v>
      </c>
      <c r="C5" s="154"/>
      <c r="D5" s="154"/>
      <c r="E5" s="154"/>
      <c r="F5" s="154"/>
      <c r="G5" s="154"/>
      <c r="H5" s="154"/>
      <c r="I5" s="154"/>
      <c r="J5" s="154"/>
      <c r="K5" s="154"/>
      <c r="L5" s="154"/>
      <c r="M5" s="154"/>
    </row>
    <row r="6" spans="1:15" ht="23.15" customHeight="1" x14ac:dyDescent="0.35">
      <c r="A6" s="23" t="s">
        <v>13</v>
      </c>
      <c r="B6" s="153" t="s">
        <v>34</v>
      </c>
      <c r="C6" s="154"/>
      <c r="D6" s="154"/>
      <c r="E6" s="154"/>
      <c r="F6" s="154"/>
      <c r="G6" s="154"/>
      <c r="H6" s="154"/>
      <c r="I6" s="154"/>
      <c r="J6" s="154"/>
      <c r="K6" s="154"/>
      <c r="L6" s="154"/>
      <c r="M6" s="154"/>
    </row>
    <row r="7" spans="1:15" ht="23.15" customHeight="1" x14ac:dyDescent="0.35">
      <c r="A7" s="23" t="s">
        <v>0</v>
      </c>
      <c r="B7" s="153" t="s">
        <v>437</v>
      </c>
      <c r="C7" s="154"/>
      <c r="D7" s="154"/>
      <c r="E7" s="154"/>
      <c r="F7" s="154"/>
      <c r="G7" s="154"/>
      <c r="H7" s="154"/>
      <c r="I7" s="154"/>
      <c r="J7" s="154"/>
      <c r="K7" s="154"/>
      <c r="L7" s="154"/>
      <c r="M7" s="154"/>
    </row>
    <row r="8" spans="1:15" ht="23.15" customHeight="1" thickBot="1" x14ac:dyDescent="0.4">
      <c r="A8" s="24" t="s">
        <v>1</v>
      </c>
      <c r="B8" s="156" t="s">
        <v>438</v>
      </c>
      <c r="C8" s="157"/>
      <c r="D8" s="157"/>
      <c r="E8" s="157"/>
      <c r="F8" s="157"/>
      <c r="G8" s="157"/>
      <c r="H8" s="157"/>
      <c r="I8" s="157"/>
      <c r="J8" s="157"/>
      <c r="K8" s="157"/>
      <c r="L8" s="157"/>
      <c r="M8" s="157"/>
    </row>
    <row r="9" spans="1:15" ht="15.5" x14ac:dyDescent="0.35">
      <c r="A9" s="109"/>
      <c r="B9" s="109"/>
      <c r="C9" s="109"/>
      <c r="D9" s="109"/>
      <c r="E9" s="109"/>
      <c r="F9" s="109"/>
      <c r="G9" s="109"/>
      <c r="H9" s="109"/>
      <c r="I9" s="109"/>
      <c r="J9" s="109"/>
      <c r="K9" s="109"/>
      <c r="L9" s="109"/>
    </row>
    <row r="10" spans="1:15" ht="19" thickBot="1" x14ac:dyDescent="0.5">
      <c r="A10" s="363" t="s">
        <v>70</v>
      </c>
      <c r="B10" s="40"/>
      <c r="C10" s="40"/>
      <c r="D10" s="40"/>
      <c r="E10" s="40"/>
      <c r="F10" s="40"/>
      <c r="G10" s="40"/>
      <c r="H10" s="40"/>
      <c r="I10" s="40"/>
      <c r="J10" s="40"/>
      <c r="K10" s="40"/>
      <c r="L10" s="40"/>
      <c r="M10" s="40"/>
      <c r="N10" s="33"/>
    </row>
    <row r="11" spans="1:15" ht="18.75" customHeight="1" x14ac:dyDescent="0.35">
      <c r="A11" s="364" t="s">
        <v>20</v>
      </c>
      <c r="B11" s="111"/>
      <c r="C11" s="111"/>
      <c r="D11" s="111"/>
      <c r="E11" s="111"/>
      <c r="F11" s="111"/>
      <c r="G11" s="111"/>
      <c r="H11" s="111"/>
      <c r="I11" s="111"/>
      <c r="J11" s="112" t="s">
        <v>15</v>
      </c>
      <c r="K11" s="113"/>
      <c r="L11" s="113"/>
      <c r="M11" s="114"/>
    </row>
    <row r="12" spans="1:15" ht="35.25" customHeight="1" x14ac:dyDescent="0.35">
      <c r="A12" s="124" t="s">
        <v>28</v>
      </c>
      <c r="B12" s="127" t="s">
        <v>27</v>
      </c>
      <c r="C12" s="127" t="s">
        <v>67</v>
      </c>
      <c r="D12" s="130" t="s">
        <v>22</v>
      </c>
      <c r="E12" s="130" t="s">
        <v>23</v>
      </c>
      <c r="F12" s="130" t="s">
        <v>24</v>
      </c>
      <c r="G12" s="133" t="s">
        <v>107</v>
      </c>
      <c r="H12" s="134"/>
      <c r="I12" s="135"/>
      <c r="J12" s="115"/>
      <c r="K12" s="116"/>
      <c r="L12" s="116"/>
      <c r="M12" s="117"/>
    </row>
    <row r="13" spans="1:15" ht="18.75" customHeight="1" x14ac:dyDescent="0.35">
      <c r="A13" s="125"/>
      <c r="B13" s="128"/>
      <c r="C13" s="128"/>
      <c r="D13" s="131"/>
      <c r="E13" s="131"/>
      <c r="F13" s="131"/>
      <c r="G13" s="136" t="s">
        <v>25</v>
      </c>
      <c r="H13" s="698" t="s">
        <v>412</v>
      </c>
      <c r="I13" s="699"/>
      <c r="J13" s="118"/>
      <c r="K13" s="119"/>
      <c r="L13" s="119"/>
      <c r="M13" s="120"/>
    </row>
    <row r="14" spans="1:15" ht="44.15" customHeight="1" thickBot="1" x14ac:dyDescent="0.4">
      <c r="A14" s="126"/>
      <c r="B14" s="129"/>
      <c r="C14" s="129"/>
      <c r="D14" s="132"/>
      <c r="E14" s="132"/>
      <c r="F14" s="132"/>
      <c r="G14" s="137"/>
      <c r="H14" s="34" t="s">
        <v>81</v>
      </c>
      <c r="I14" s="34" t="s">
        <v>2</v>
      </c>
      <c r="J14" s="35" t="s">
        <v>16</v>
      </c>
      <c r="K14" s="36" t="s">
        <v>17</v>
      </c>
      <c r="L14" s="37" t="s">
        <v>18</v>
      </c>
      <c r="M14" s="38" t="s">
        <v>19</v>
      </c>
    </row>
    <row r="15" spans="1:15" ht="190" customHeight="1" x14ac:dyDescent="0.35">
      <c r="A15" s="700" t="s">
        <v>439</v>
      </c>
      <c r="B15" s="11" t="s">
        <v>120</v>
      </c>
      <c r="C15" s="94" t="s">
        <v>72</v>
      </c>
      <c r="D15" s="11" t="s">
        <v>440</v>
      </c>
      <c r="E15" s="11" t="s">
        <v>441</v>
      </c>
      <c r="F15" s="11" t="s">
        <v>442</v>
      </c>
      <c r="G15" s="11">
        <v>135</v>
      </c>
      <c r="H15" s="11">
        <v>27</v>
      </c>
      <c r="I15" s="11">
        <v>37</v>
      </c>
      <c r="J15" s="105" t="s">
        <v>443</v>
      </c>
      <c r="K15" s="11" t="s">
        <v>444</v>
      </c>
      <c r="L15" s="11" t="s">
        <v>419</v>
      </c>
      <c r="M15" s="105" t="s">
        <v>445</v>
      </c>
    </row>
    <row r="17" spans="1:15" ht="19" thickBot="1" x14ac:dyDescent="0.5">
      <c r="A17" s="40" t="s">
        <v>69</v>
      </c>
      <c r="B17" s="40"/>
      <c r="C17" s="40"/>
      <c r="D17" s="40"/>
      <c r="E17" s="40"/>
      <c r="F17" s="40"/>
      <c r="G17" s="40"/>
      <c r="H17" s="40"/>
      <c r="I17" s="40"/>
      <c r="J17" s="40"/>
      <c r="K17" s="40"/>
      <c r="L17" s="40"/>
      <c r="M17" s="40"/>
      <c r="N17" s="701"/>
      <c r="O17" s="701"/>
    </row>
    <row r="18" spans="1:15" ht="43.4" customHeight="1" x14ac:dyDescent="0.35">
      <c r="A18" s="148" t="s">
        <v>4</v>
      </c>
      <c r="B18" s="191" t="s">
        <v>109</v>
      </c>
      <c r="C18" s="192"/>
      <c r="D18" s="193" t="s">
        <v>10</v>
      </c>
      <c r="E18" s="142" t="s">
        <v>67</v>
      </c>
    </row>
    <row r="19" spans="1:15" ht="35.15" customHeight="1" thickBot="1" x14ac:dyDescent="0.4">
      <c r="A19" s="368"/>
      <c r="B19" s="41" t="s">
        <v>3</v>
      </c>
      <c r="C19" s="41" t="s">
        <v>2</v>
      </c>
      <c r="D19" s="370"/>
      <c r="E19" s="143"/>
    </row>
    <row r="20" spans="1:15" s="213" customFormat="1" ht="63" customHeight="1" x14ac:dyDescent="0.35">
      <c r="A20" s="702" t="s">
        <v>446</v>
      </c>
      <c r="B20" s="703"/>
      <c r="C20" s="703"/>
      <c r="D20" s="27" t="s">
        <v>447</v>
      </c>
      <c r="E20" s="704" t="s">
        <v>72</v>
      </c>
    </row>
    <row r="21" spans="1:15" s="213" customFormat="1" ht="71.150000000000006" customHeight="1" x14ac:dyDescent="0.35">
      <c r="A21" s="691" t="s">
        <v>448</v>
      </c>
      <c r="B21" s="233"/>
      <c r="C21" s="233"/>
      <c r="D21" s="21" t="s">
        <v>115</v>
      </c>
      <c r="E21" s="705" t="s">
        <v>249</v>
      </c>
    </row>
    <row r="22" spans="1:15" s="213" customFormat="1" ht="41" customHeight="1" thickBot="1" x14ac:dyDescent="0.4">
      <c r="A22" s="696"/>
      <c r="B22" s="706"/>
      <c r="C22" s="706"/>
      <c r="D22" s="75" t="s">
        <v>115</v>
      </c>
      <c r="E22" s="707" t="s">
        <v>72</v>
      </c>
    </row>
    <row r="23" spans="1:15" x14ac:dyDescent="0.35">
      <c r="A23" s="708"/>
      <c r="B23" s="708"/>
      <c r="C23" s="708"/>
      <c r="D23" s="708"/>
      <c r="E23" s="708"/>
    </row>
  </sheetData>
  <mergeCells count="23">
    <mergeCell ref="B18:C18"/>
    <mergeCell ref="D18:D19"/>
    <mergeCell ref="E18:E19"/>
    <mergeCell ref="A21:A22"/>
    <mergeCell ref="G12:I12"/>
    <mergeCell ref="G13:G14"/>
    <mergeCell ref="H13:I13"/>
    <mergeCell ref="A18:A19"/>
    <mergeCell ref="A9:L9"/>
    <mergeCell ref="A11:I11"/>
    <mergeCell ref="J11:M13"/>
    <mergeCell ref="A12:A14"/>
    <mergeCell ref="B12:B14"/>
    <mergeCell ref="C12:C14"/>
    <mergeCell ref="D12:D14"/>
    <mergeCell ref="E12:E14"/>
    <mergeCell ref="F12:F14"/>
    <mergeCell ref="A1:M3"/>
    <mergeCell ref="B4:M4"/>
    <mergeCell ref="B5:M5"/>
    <mergeCell ref="B6:M6"/>
    <mergeCell ref="B7:M7"/>
    <mergeCell ref="B8:M8"/>
  </mergeCells>
  <dataValidations count="10">
    <dataValidation allowBlank="1" showInputMessage="1" showErrorMessage="1" promptTitle="Meta global " prompt="Expresión de un objetivo (producto o subproducto a entregar) presentado en términos cuantitativos." sqref="G13"/>
    <dataValidation type="list" allowBlank="1" showInputMessage="1" showErrorMessage="1" sqref="B6">
      <formula1>INDIRECT($B$5)</formula1>
    </dataValidation>
    <dataValidation type="list" allowBlank="1" showInputMessage="1" showErrorMessage="1" sqref="B5">
      <formula1>INDIRECT($B$4)</formula1>
    </dataValidation>
    <dataValidation allowBlank="1" showInputMessage="1" showErrorMessage="1" promptTitle="Producto" prompt="Son bienes y/o servicios que la institución entrega a la población o a otras instituciones. Constituyen la “razón de ser” de la institución." sqref="A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Unidad de medida" prompt="Es una herramienta de medición del producto. Solo mide, no opina. Ejemplo: Técnicos capacitados." sqref="D12"/>
    <dataValidation allowBlank="1" showInputMessage="1" showErrorMessage="1" promptTitle="Involucrados" prompt="Incluya las áreas que contribuyen al logro del producto. Aplica para instituciones externas._x000a_" sqref="F12"/>
    <dataValidation allowBlank="1" showInputMessage="1" showErrorMessage="1" promptTitle="Acciones de Mitigación" prompt="Incluya acciones de prevención para la reducción de ocurrencia de riesgos" sqref="M14:M15"/>
    <dataValidation allowBlank="1" showInputMessage="1" showErrorMessage="1" promptTitle="Probabilidad" prompt="Indique la probabilidad de ocurrencia del riesgo según la siguiente escala:_x000a__x000a_Remoto (0-25%)_x000a_Poco probable (26-50%)_x000a_Probable (51-75%)_x000a_Muy Probable (76-100%)" sqref="K14:K15"/>
    <dataValidation allowBlank="1" showInputMessage="1" showErrorMessage="1" promptTitle="Impacto" prompt="Especifique el impacto que generaría la ocurrencia del riesgo indicado según la escala:_x000a__x000a_1 Insignificante_x000a_2 Moderado_x000a_3 Grave_x000a_4 Catastrófico" sqref="L14:L15"/>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SER AU.xlsx]Sheet2'!#REF!</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26"/>
  <sheetViews>
    <sheetView zoomScale="78" zoomScaleNormal="78" workbookViewId="0">
      <selection activeCell="G22" sqref="G22"/>
    </sheetView>
  </sheetViews>
  <sheetFormatPr baseColWidth="10" defaultColWidth="10.7265625" defaultRowHeight="14.5" x14ac:dyDescent="0.35"/>
  <cols>
    <col min="1" max="1" width="41.1796875" customWidth="1"/>
    <col min="2" max="2" width="19.1796875" customWidth="1"/>
    <col min="3" max="13" width="15.7265625" customWidth="1"/>
  </cols>
  <sheetData>
    <row r="1" spans="1:13" s="1" customFormat="1" ht="66" customHeight="1" x14ac:dyDescent="0.35">
      <c r="A1" s="108" t="s">
        <v>68</v>
      </c>
      <c r="B1" s="108"/>
      <c r="C1" s="108"/>
      <c r="D1" s="108"/>
      <c r="E1" s="108"/>
      <c r="F1" s="108"/>
      <c r="G1" s="108"/>
      <c r="H1" s="108"/>
      <c r="I1" s="108"/>
      <c r="J1" s="108"/>
      <c r="K1" s="108"/>
      <c r="L1" s="108"/>
      <c r="M1" s="108"/>
    </row>
    <row r="2" spans="1:13" s="1" customFormat="1" ht="18.5" customHeight="1" x14ac:dyDescent="0.35">
      <c r="A2" s="108"/>
      <c r="B2" s="108"/>
      <c r="C2" s="108"/>
      <c r="D2" s="108"/>
      <c r="E2" s="108"/>
      <c r="F2" s="108"/>
      <c r="G2" s="108"/>
      <c r="H2" s="108"/>
      <c r="I2" s="108"/>
      <c r="J2" s="108"/>
      <c r="K2" s="108"/>
      <c r="L2" s="108"/>
      <c r="M2" s="108"/>
    </row>
    <row r="3" spans="1:13" s="1" customFormat="1" ht="8.25" customHeight="1" thickBot="1" x14ac:dyDescent="0.4">
      <c r="A3" s="108"/>
      <c r="B3" s="108"/>
      <c r="C3" s="108"/>
      <c r="D3" s="108"/>
      <c r="E3" s="108"/>
      <c r="F3" s="108"/>
      <c r="G3" s="108"/>
      <c r="H3" s="108"/>
      <c r="I3" s="108"/>
      <c r="J3" s="108"/>
      <c r="K3" s="108"/>
      <c r="L3" s="108"/>
      <c r="M3" s="108"/>
    </row>
    <row r="4" spans="1:13" ht="23.15" customHeight="1" x14ac:dyDescent="0.35">
      <c r="A4" s="22" t="s">
        <v>11</v>
      </c>
      <c r="B4" s="150" t="s">
        <v>56</v>
      </c>
      <c r="C4" s="151"/>
      <c r="D4" s="151"/>
      <c r="E4" s="151"/>
      <c r="F4" s="151"/>
      <c r="G4" s="151"/>
      <c r="H4" s="151"/>
      <c r="I4" s="151"/>
      <c r="J4" s="151"/>
      <c r="K4" s="151"/>
      <c r="L4" s="151"/>
      <c r="M4" s="151"/>
    </row>
    <row r="5" spans="1:13" ht="23.15" customHeight="1" x14ac:dyDescent="0.35">
      <c r="A5" s="23" t="s">
        <v>12</v>
      </c>
      <c r="B5" s="153" t="s">
        <v>60</v>
      </c>
      <c r="C5" s="154"/>
      <c r="D5" s="154"/>
      <c r="E5" s="154"/>
      <c r="F5" s="154"/>
      <c r="G5" s="154"/>
      <c r="H5" s="154"/>
      <c r="I5" s="154"/>
      <c r="J5" s="154"/>
      <c r="K5" s="154"/>
      <c r="L5" s="154"/>
      <c r="M5" s="154"/>
    </row>
    <row r="6" spans="1:13" ht="23.15" customHeight="1" x14ac:dyDescent="0.35">
      <c r="A6" s="23" t="s">
        <v>13</v>
      </c>
      <c r="B6" s="153" t="s">
        <v>39</v>
      </c>
      <c r="C6" s="154"/>
      <c r="D6" s="154"/>
      <c r="E6" s="154"/>
      <c r="F6" s="154"/>
      <c r="G6" s="154"/>
      <c r="H6" s="154"/>
      <c r="I6" s="154"/>
      <c r="J6" s="154"/>
      <c r="K6" s="154"/>
      <c r="L6" s="154"/>
      <c r="M6" s="154"/>
    </row>
    <row r="7" spans="1:13" ht="23.15" customHeight="1" x14ac:dyDescent="0.35">
      <c r="A7" s="23" t="s">
        <v>0</v>
      </c>
      <c r="B7" s="153" t="s">
        <v>74</v>
      </c>
      <c r="C7" s="154"/>
      <c r="D7" s="154"/>
      <c r="E7" s="154"/>
      <c r="F7" s="154"/>
      <c r="G7" s="154"/>
      <c r="H7" s="154"/>
      <c r="I7" s="154"/>
      <c r="J7" s="154"/>
      <c r="K7" s="154"/>
      <c r="L7" s="154"/>
      <c r="M7" s="154"/>
    </row>
    <row r="8" spans="1:13" ht="23.15" customHeight="1" thickBot="1" x14ac:dyDescent="0.4">
      <c r="A8" s="24" t="s">
        <v>1</v>
      </c>
      <c r="B8" s="156" t="s">
        <v>75</v>
      </c>
      <c r="C8" s="157"/>
      <c r="D8" s="157"/>
      <c r="E8" s="157"/>
      <c r="F8" s="157"/>
      <c r="G8" s="157"/>
      <c r="H8" s="157"/>
      <c r="I8" s="157"/>
      <c r="J8" s="157"/>
      <c r="K8" s="157"/>
      <c r="L8" s="157"/>
      <c r="M8" s="157"/>
    </row>
    <row r="9" spans="1:13" ht="15.5" x14ac:dyDescent="0.35">
      <c r="A9" s="109"/>
      <c r="B9" s="109"/>
      <c r="C9" s="109"/>
      <c r="D9" s="109"/>
      <c r="E9" s="109"/>
      <c r="F9" s="109"/>
      <c r="G9" s="109"/>
      <c r="H9" s="109"/>
      <c r="I9" s="109"/>
      <c r="J9" s="109"/>
      <c r="K9" s="109"/>
    </row>
    <row r="10" spans="1:13" ht="19" thickBot="1" x14ac:dyDescent="0.5">
      <c r="A10" s="40" t="s">
        <v>70</v>
      </c>
      <c r="B10" s="40"/>
      <c r="C10" s="40"/>
      <c r="D10" s="40"/>
      <c r="E10" s="40"/>
      <c r="F10" s="40"/>
      <c r="G10" s="40"/>
      <c r="H10" s="40"/>
      <c r="I10" s="40"/>
      <c r="J10" s="40"/>
      <c r="K10" s="40"/>
      <c r="L10" s="40"/>
      <c r="M10" s="40"/>
    </row>
    <row r="11" spans="1:13" ht="18.75" customHeight="1" x14ac:dyDescent="0.35">
      <c r="A11" s="110" t="s">
        <v>20</v>
      </c>
      <c r="B11" s="111"/>
      <c r="C11" s="111"/>
      <c r="D11" s="111"/>
      <c r="E11" s="111"/>
      <c r="F11" s="111"/>
      <c r="G11" s="111"/>
      <c r="H11" s="111"/>
      <c r="I11" s="111"/>
      <c r="J11" s="112" t="s">
        <v>15</v>
      </c>
      <c r="K11" s="113"/>
      <c r="L11" s="113"/>
      <c r="M11" s="114"/>
    </row>
    <row r="12" spans="1:13" ht="18.75" customHeight="1" x14ac:dyDescent="0.35">
      <c r="A12" s="124" t="s">
        <v>28</v>
      </c>
      <c r="B12" s="127" t="s">
        <v>27</v>
      </c>
      <c r="C12" s="127" t="s">
        <v>67</v>
      </c>
      <c r="D12" s="130" t="s">
        <v>22</v>
      </c>
      <c r="E12" s="130" t="s">
        <v>23</v>
      </c>
      <c r="F12" s="130" t="s">
        <v>24</v>
      </c>
      <c r="G12" s="133" t="s">
        <v>107</v>
      </c>
      <c r="H12" s="134"/>
      <c r="I12" s="135"/>
      <c r="J12" s="115"/>
      <c r="K12" s="116"/>
      <c r="L12" s="116"/>
      <c r="M12" s="117"/>
    </row>
    <row r="13" spans="1:13" ht="18.75" customHeight="1" x14ac:dyDescent="0.35">
      <c r="A13" s="125"/>
      <c r="B13" s="128"/>
      <c r="C13" s="128"/>
      <c r="D13" s="131"/>
      <c r="E13" s="131"/>
      <c r="F13" s="131"/>
      <c r="G13" s="136" t="s">
        <v>25</v>
      </c>
      <c r="H13" s="133" t="s">
        <v>108</v>
      </c>
      <c r="I13" s="135"/>
      <c r="J13" s="118"/>
      <c r="K13" s="119"/>
      <c r="L13" s="119"/>
      <c r="M13" s="120"/>
    </row>
    <row r="14" spans="1:13" ht="44.15" customHeight="1" thickBot="1" x14ac:dyDescent="0.4">
      <c r="A14" s="126"/>
      <c r="B14" s="129"/>
      <c r="C14" s="129"/>
      <c r="D14" s="132"/>
      <c r="E14" s="132"/>
      <c r="F14" s="132"/>
      <c r="G14" s="137"/>
      <c r="H14" s="34" t="s">
        <v>81</v>
      </c>
      <c r="I14" s="34" t="s">
        <v>2</v>
      </c>
      <c r="J14" s="35" t="s">
        <v>16</v>
      </c>
      <c r="K14" s="36" t="s">
        <v>17</v>
      </c>
      <c r="L14" s="37" t="s">
        <v>18</v>
      </c>
      <c r="M14" s="38" t="s">
        <v>19</v>
      </c>
    </row>
    <row r="15" spans="1:13" ht="186" customHeight="1" x14ac:dyDescent="0.35">
      <c r="A15" s="13" t="s">
        <v>113</v>
      </c>
      <c r="B15" s="10" t="s">
        <v>86</v>
      </c>
      <c r="C15" s="10" t="s">
        <v>72</v>
      </c>
      <c r="D15" s="14" t="s">
        <v>87</v>
      </c>
      <c r="E15" s="11" t="s">
        <v>88</v>
      </c>
      <c r="F15" s="11" t="s">
        <v>89</v>
      </c>
      <c r="G15" s="11">
        <v>240</v>
      </c>
      <c r="H15" s="20">
        <v>90</v>
      </c>
      <c r="I15" s="20">
        <v>90</v>
      </c>
      <c r="J15" s="183" t="s">
        <v>116</v>
      </c>
      <c r="K15" s="183"/>
      <c r="L15" s="184"/>
      <c r="M15" s="184"/>
    </row>
    <row r="17" spans="1:13" ht="19" thickBot="1" x14ac:dyDescent="0.5">
      <c r="A17" s="40" t="s">
        <v>69</v>
      </c>
      <c r="B17" s="40"/>
      <c r="C17" s="40"/>
      <c r="D17" s="40"/>
      <c r="E17" s="40"/>
      <c r="F17" s="40"/>
      <c r="G17" s="40"/>
      <c r="H17" s="40"/>
      <c r="I17" s="40"/>
      <c r="J17" s="40"/>
      <c r="K17" s="40"/>
      <c r="L17" s="40"/>
      <c r="M17" s="40"/>
    </row>
    <row r="18" spans="1:13" ht="43.4" customHeight="1" x14ac:dyDescent="0.35">
      <c r="A18" s="163" t="s">
        <v>4</v>
      </c>
      <c r="B18" s="144" t="s">
        <v>109</v>
      </c>
      <c r="C18" s="138"/>
      <c r="D18" s="142" t="s">
        <v>10</v>
      </c>
      <c r="E18" s="142" t="s">
        <v>67</v>
      </c>
    </row>
    <row r="19" spans="1:13" ht="34.75" customHeight="1" thickBot="1" x14ac:dyDescent="0.4">
      <c r="A19" s="164"/>
      <c r="B19" s="48" t="s">
        <v>3</v>
      </c>
      <c r="C19" s="49" t="s">
        <v>2</v>
      </c>
      <c r="D19" s="143"/>
      <c r="E19" s="143"/>
    </row>
    <row r="20" spans="1:13" ht="28.5" customHeight="1" x14ac:dyDescent="0.35">
      <c r="A20" s="171" t="s">
        <v>90</v>
      </c>
      <c r="B20" s="177"/>
      <c r="C20" s="169"/>
      <c r="D20" s="165" t="s">
        <v>115</v>
      </c>
      <c r="E20" s="167" t="s">
        <v>105</v>
      </c>
    </row>
    <row r="21" spans="1:13" ht="24" customHeight="1" x14ac:dyDescent="0.35">
      <c r="A21" s="172"/>
      <c r="B21" s="178"/>
      <c r="C21" s="170"/>
      <c r="D21" s="166"/>
      <c r="E21" s="168"/>
    </row>
    <row r="22" spans="1:13" ht="34.5" customHeight="1" x14ac:dyDescent="0.35">
      <c r="A22" s="172"/>
      <c r="B22" s="178"/>
      <c r="C22" s="170"/>
      <c r="D22" s="166"/>
      <c r="E22" s="168"/>
    </row>
    <row r="23" spans="1:13" ht="50" customHeight="1" x14ac:dyDescent="0.35">
      <c r="A23" s="91" t="s">
        <v>92</v>
      </c>
      <c r="B23" s="64"/>
      <c r="C23" s="84"/>
      <c r="D23" s="82" t="s">
        <v>110</v>
      </c>
      <c r="E23" s="82" t="s">
        <v>110</v>
      </c>
    </row>
    <row r="24" spans="1:13" ht="95" customHeight="1" x14ac:dyDescent="0.35">
      <c r="A24" s="43" t="s">
        <v>114</v>
      </c>
      <c r="B24" s="85"/>
      <c r="C24" s="86"/>
      <c r="D24" s="82" t="s">
        <v>110</v>
      </c>
      <c r="E24" s="82" t="s">
        <v>110</v>
      </c>
    </row>
    <row r="25" spans="1:13" ht="95" customHeight="1" x14ac:dyDescent="0.35">
      <c r="A25" s="43" t="s">
        <v>91</v>
      </c>
      <c r="B25" s="85"/>
      <c r="C25" s="86"/>
      <c r="D25" s="82" t="s">
        <v>110</v>
      </c>
      <c r="E25" s="82" t="s">
        <v>110</v>
      </c>
    </row>
    <row r="26" spans="1:13" ht="50" customHeight="1" thickBot="1" x14ac:dyDescent="0.4">
      <c r="A26" s="44" t="s">
        <v>98</v>
      </c>
      <c r="B26" s="87"/>
      <c r="C26" s="88"/>
      <c r="D26" s="83" t="s">
        <v>110</v>
      </c>
      <c r="E26" s="83" t="s">
        <v>110</v>
      </c>
    </row>
  </sheetData>
  <mergeCells count="27">
    <mergeCell ref="D20:D22"/>
    <mergeCell ref="E20:E22"/>
    <mergeCell ref="C20:C22"/>
    <mergeCell ref="A20:A22"/>
    <mergeCell ref="D18:D19"/>
    <mergeCell ref="B20:B22"/>
    <mergeCell ref="B18:C18"/>
    <mergeCell ref="A18:A19"/>
    <mergeCell ref="E18:E19"/>
    <mergeCell ref="A9:K9"/>
    <mergeCell ref="A11:I11"/>
    <mergeCell ref="J11:M13"/>
    <mergeCell ref="A12:A14"/>
    <mergeCell ref="B12:B14"/>
    <mergeCell ref="C12:C14"/>
    <mergeCell ref="D12:D14"/>
    <mergeCell ref="E12:E14"/>
    <mergeCell ref="F12:F14"/>
    <mergeCell ref="G12:I12"/>
    <mergeCell ref="G13:G14"/>
    <mergeCell ref="H13:I13"/>
    <mergeCell ref="B8:M8"/>
    <mergeCell ref="A1: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3"/>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Probabilidad" prompt="Indique la probabilidad de ocurrencia del riesgo según la siguiente escala:_x000a__x000a_Remoto (0-25%)_x000a_Poco probable (26-50%)_x000a_Probable (51-75%)_x000a_Muy Probable (76-100%)" sqref="K14"/>
    <dataValidation allowBlank="1" showInputMessage="1" showErrorMessage="1" promptTitle="Acciones de Mitigación" prompt="Incluya acciones de prevención para la reducción de ocurrencia de riesgos" sqref="M14"/>
    <dataValidation allowBlank="1" showInputMessage="1" showErrorMessage="1" promptTitle="Involucrados" prompt="Incluya las áreas que contribuyen al logro del producto. Aplica para instituciones externas._x000a_" sqref="F12"/>
    <dataValidation allowBlank="1" showInputMessage="1" showErrorMessage="1" promptTitle="Unidad de medida" prompt="Es una herramienta de medición del producto. Solo mide, no opina. Ejemplo: Técnicos capacitados." sqref="D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Producto" prompt="Son bienes y/o servicios que la institución entrega a la población o a otras instituciones. Constituyen la “razón de ser” de la institución." sqref="A12"/>
    <dataValidation type="list" allowBlank="1" showInputMessage="1" showErrorMessage="1" sqref="B5">
      <formula1>INDIRECT($B$4)</formula1>
    </dataValidation>
    <dataValidation type="list" allowBlank="1" showInputMessage="1" showErrorMessage="1" sqref="B6">
      <formula1>INDIRECT($B$5)</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Sheet2!$A$20:$A$22</xm:f>
          </x14:formula1>
          <xm:sqref>B4</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2"/>
  <sheetViews>
    <sheetView showGridLines="0" zoomScale="80" zoomScaleNormal="80" workbookViewId="0">
      <selection activeCell="F14" sqref="F14"/>
    </sheetView>
  </sheetViews>
  <sheetFormatPr baseColWidth="10" defaultColWidth="10.7265625" defaultRowHeight="14.5" x14ac:dyDescent="0.35"/>
  <cols>
    <col min="1" max="1" width="31.7265625" customWidth="1"/>
    <col min="2" max="2" width="20.7265625" customWidth="1"/>
    <col min="3" max="4" width="15.7265625" style="238" customWidth="1"/>
    <col min="5" max="12" width="15.7265625" customWidth="1"/>
    <col min="13" max="14" width="20.7265625" customWidth="1"/>
    <col min="15" max="15" width="17.7265625" customWidth="1"/>
  </cols>
  <sheetData>
    <row r="1" spans="1:16" s="1" customFormat="1" ht="66" customHeight="1" x14ac:dyDescent="0.35">
      <c r="A1" s="159" t="s">
        <v>106</v>
      </c>
      <c r="B1" s="159"/>
      <c r="C1" s="159"/>
      <c r="D1" s="159"/>
      <c r="E1" s="159"/>
      <c r="F1" s="159"/>
      <c r="G1" s="159"/>
      <c r="H1" s="159"/>
      <c r="I1" s="159"/>
      <c r="J1" s="159"/>
      <c r="K1" s="159"/>
      <c r="L1" s="159"/>
      <c r="M1" s="159"/>
      <c r="N1" s="159"/>
      <c r="O1" s="9"/>
      <c r="P1" s="9"/>
    </row>
    <row r="2" spans="1:16" s="1" customFormat="1" ht="18.5" customHeight="1" thickBot="1" x14ac:dyDescent="0.4">
      <c r="A2" s="159"/>
      <c r="B2" s="159"/>
      <c r="C2" s="159"/>
      <c r="D2" s="159"/>
      <c r="E2" s="159"/>
      <c r="F2" s="159"/>
      <c r="G2" s="159"/>
      <c r="H2" s="159"/>
      <c r="I2" s="159"/>
      <c r="J2" s="159"/>
      <c r="K2" s="159"/>
      <c r="L2" s="159"/>
      <c r="M2" s="159"/>
      <c r="N2" s="159"/>
      <c r="O2" s="9"/>
      <c r="P2" s="9"/>
    </row>
    <row r="3" spans="1:16" ht="23.15" customHeight="1" x14ac:dyDescent="0.35">
      <c r="A3" s="22" t="s">
        <v>11</v>
      </c>
      <c r="B3" s="150" t="s">
        <v>57</v>
      </c>
      <c r="C3" s="151"/>
      <c r="D3" s="151"/>
      <c r="E3" s="151"/>
      <c r="F3" s="151"/>
      <c r="G3" s="151"/>
      <c r="H3" s="151"/>
      <c r="I3" s="151"/>
      <c r="J3" s="151"/>
      <c r="K3" s="151"/>
      <c r="L3" s="151"/>
      <c r="M3" s="151"/>
      <c r="N3" s="152"/>
    </row>
    <row r="4" spans="1:16" ht="23.15" customHeight="1" x14ac:dyDescent="0.35">
      <c r="A4" s="23" t="s">
        <v>12</v>
      </c>
      <c r="B4" s="153" t="s">
        <v>65</v>
      </c>
      <c r="C4" s="154"/>
      <c r="D4" s="154"/>
      <c r="E4" s="154"/>
      <c r="F4" s="154"/>
      <c r="G4" s="154"/>
      <c r="H4" s="154"/>
      <c r="I4" s="154"/>
      <c r="J4" s="154"/>
      <c r="K4" s="154"/>
      <c r="L4" s="154"/>
      <c r="M4" s="154"/>
      <c r="N4" s="155"/>
    </row>
    <row r="5" spans="1:16" ht="23.15" customHeight="1" x14ac:dyDescent="0.35">
      <c r="A5" s="23" t="s">
        <v>13</v>
      </c>
      <c r="B5" s="153" t="s">
        <v>54</v>
      </c>
      <c r="C5" s="154"/>
      <c r="D5" s="154"/>
      <c r="E5" s="154"/>
      <c r="F5" s="154"/>
      <c r="G5" s="154"/>
      <c r="H5" s="154"/>
      <c r="I5" s="154"/>
      <c r="J5" s="154"/>
      <c r="K5" s="154"/>
      <c r="L5" s="154"/>
      <c r="M5" s="154"/>
      <c r="N5" s="155"/>
    </row>
    <row r="6" spans="1:16" ht="23.15" customHeight="1" x14ac:dyDescent="0.35">
      <c r="A6" s="23" t="s">
        <v>0</v>
      </c>
      <c r="B6" s="153" t="s">
        <v>437</v>
      </c>
      <c r="C6" s="154"/>
      <c r="D6" s="154"/>
      <c r="E6" s="154"/>
      <c r="F6" s="154"/>
      <c r="G6" s="154"/>
      <c r="H6" s="154"/>
      <c r="I6" s="154"/>
      <c r="J6" s="154"/>
      <c r="K6" s="154"/>
      <c r="L6" s="154"/>
      <c r="M6" s="154"/>
      <c r="N6" s="155"/>
    </row>
    <row r="7" spans="1:16" ht="23.15" customHeight="1" thickBot="1" x14ac:dyDescent="0.4">
      <c r="A7" s="24" t="s">
        <v>1</v>
      </c>
      <c r="B7" s="156" t="s">
        <v>449</v>
      </c>
      <c r="C7" s="157"/>
      <c r="D7" s="157"/>
      <c r="E7" s="157"/>
      <c r="F7" s="157"/>
      <c r="G7" s="157"/>
      <c r="H7" s="157"/>
      <c r="I7" s="157"/>
      <c r="J7" s="157"/>
      <c r="K7" s="157"/>
      <c r="L7" s="157"/>
      <c r="M7" s="157"/>
      <c r="N7" s="158"/>
    </row>
    <row r="8" spans="1:16" ht="15.5" x14ac:dyDescent="0.35">
      <c r="A8" s="109"/>
      <c r="B8" s="109"/>
      <c r="C8" s="109"/>
      <c r="D8" s="109"/>
      <c r="E8" s="109"/>
      <c r="F8" s="109"/>
      <c r="G8" s="109"/>
      <c r="H8" s="109"/>
      <c r="I8" s="109"/>
      <c r="J8" s="109"/>
      <c r="K8" s="109"/>
      <c r="L8" s="109"/>
    </row>
    <row r="9" spans="1:16" ht="19" thickBot="1" x14ac:dyDescent="0.5">
      <c r="A9" s="363" t="s">
        <v>70</v>
      </c>
      <c r="B9" s="40"/>
      <c r="C9" s="40"/>
      <c r="D9" s="40"/>
      <c r="E9" s="40"/>
      <c r="F9" s="40"/>
      <c r="G9" s="40"/>
      <c r="H9" s="40"/>
      <c r="I9" s="40"/>
      <c r="J9" s="40"/>
      <c r="K9" s="40"/>
      <c r="L9" s="40"/>
      <c r="M9" s="40"/>
      <c r="N9" s="40"/>
      <c r="O9" s="33"/>
    </row>
    <row r="10" spans="1:16" ht="18.75" customHeight="1" x14ac:dyDescent="0.35">
      <c r="A10" s="364" t="s">
        <v>20</v>
      </c>
      <c r="B10" s="111"/>
      <c r="C10" s="111"/>
      <c r="D10" s="111"/>
      <c r="E10" s="111"/>
      <c r="F10" s="111"/>
      <c r="G10" s="111"/>
      <c r="H10" s="111"/>
      <c r="I10" s="111"/>
      <c r="J10" s="112" t="s">
        <v>15</v>
      </c>
      <c r="K10" s="113"/>
      <c r="L10" s="113"/>
      <c r="M10" s="114"/>
      <c r="N10" s="121" t="s">
        <v>21</v>
      </c>
    </row>
    <row r="11" spans="1:16" ht="18.75" customHeight="1" x14ac:dyDescent="0.35">
      <c r="A11" s="124" t="s">
        <v>28</v>
      </c>
      <c r="B11" s="127" t="s">
        <v>27</v>
      </c>
      <c r="C11" s="127" t="s">
        <v>67</v>
      </c>
      <c r="D11" s="130" t="s">
        <v>22</v>
      </c>
      <c r="E11" s="130" t="s">
        <v>23</v>
      </c>
      <c r="F11" s="130" t="s">
        <v>24</v>
      </c>
      <c r="G11" s="133" t="s">
        <v>107</v>
      </c>
      <c r="H11" s="134"/>
      <c r="I11" s="135"/>
      <c r="J11" s="115"/>
      <c r="K11" s="116"/>
      <c r="L11" s="116"/>
      <c r="M11" s="117"/>
      <c r="N11" s="122"/>
    </row>
    <row r="12" spans="1:16" ht="18.75" customHeight="1" x14ac:dyDescent="0.35">
      <c r="A12" s="125"/>
      <c r="B12" s="128"/>
      <c r="C12" s="128"/>
      <c r="D12" s="131"/>
      <c r="E12" s="131"/>
      <c r="F12" s="131"/>
      <c r="G12" s="136" t="s">
        <v>25</v>
      </c>
      <c r="H12" s="133" t="s">
        <v>108</v>
      </c>
      <c r="I12" s="135"/>
      <c r="J12" s="118"/>
      <c r="K12" s="119"/>
      <c r="L12" s="119"/>
      <c r="M12" s="120"/>
      <c r="N12" s="123"/>
    </row>
    <row r="13" spans="1:16" ht="44.15" customHeight="1" thickBot="1" x14ac:dyDescent="0.4">
      <c r="A13" s="126"/>
      <c r="B13" s="129"/>
      <c r="C13" s="129"/>
      <c r="D13" s="132"/>
      <c r="E13" s="132"/>
      <c r="F13" s="132"/>
      <c r="G13" s="137"/>
      <c r="H13" s="34" t="s">
        <v>81</v>
      </c>
      <c r="I13" s="34" t="s">
        <v>2</v>
      </c>
      <c r="J13" s="35" t="s">
        <v>16</v>
      </c>
      <c r="K13" s="36" t="s">
        <v>17</v>
      </c>
      <c r="L13" s="37" t="s">
        <v>18</v>
      </c>
      <c r="M13" s="38" t="s">
        <v>19</v>
      </c>
      <c r="N13" s="39" t="s">
        <v>26</v>
      </c>
    </row>
    <row r="14" spans="1:16" ht="167.75" customHeight="1" thickBot="1" x14ac:dyDescent="0.4">
      <c r="A14" s="709" t="s">
        <v>450</v>
      </c>
      <c r="B14" s="31" t="s">
        <v>298</v>
      </c>
      <c r="C14" s="30" t="s">
        <v>72</v>
      </c>
      <c r="D14" s="30" t="s">
        <v>239</v>
      </c>
      <c r="E14" s="31" t="s">
        <v>451</v>
      </c>
      <c r="F14" s="222" t="s">
        <v>452</v>
      </c>
      <c r="G14" s="30">
        <v>1200</v>
      </c>
      <c r="H14" s="30">
        <v>600</v>
      </c>
      <c r="I14" s="30">
        <v>600</v>
      </c>
      <c r="J14" s="710" t="s">
        <v>453</v>
      </c>
      <c r="K14" s="31" t="s">
        <v>444</v>
      </c>
      <c r="L14" s="30" t="s">
        <v>419</v>
      </c>
      <c r="M14" s="456" t="s">
        <v>454</v>
      </c>
      <c r="N14" s="711">
        <f>G19+G28+G30</f>
        <v>4446000</v>
      </c>
    </row>
    <row r="16" spans="1:16" ht="19" thickBot="1" x14ac:dyDescent="0.5">
      <c r="A16" s="40" t="s">
        <v>69</v>
      </c>
      <c r="B16" s="40"/>
      <c r="C16" s="40"/>
      <c r="D16" s="40"/>
      <c r="E16" s="40"/>
      <c r="F16" s="40"/>
      <c r="G16" s="40"/>
      <c r="H16" s="40"/>
      <c r="I16" s="40"/>
      <c r="J16" s="40"/>
      <c r="K16" s="40"/>
      <c r="L16" s="40"/>
      <c r="M16" s="40"/>
      <c r="N16" s="33"/>
      <c r="O16" s="33"/>
      <c r="P16" s="33"/>
    </row>
    <row r="17" spans="1:14" ht="35.15" customHeight="1" x14ac:dyDescent="0.35">
      <c r="A17" s="148" t="s">
        <v>4</v>
      </c>
      <c r="B17" s="149" t="s">
        <v>5</v>
      </c>
      <c r="C17" s="149"/>
      <c r="D17" s="149"/>
      <c r="E17" s="149"/>
      <c r="F17" s="149"/>
      <c r="G17" s="188" t="s">
        <v>9</v>
      </c>
      <c r="H17" s="189" t="s">
        <v>82</v>
      </c>
      <c r="I17" s="190"/>
      <c r="J17" s="191" t="s">
        <v>109</v>
      </c>
      <c r="K17" s="192"/>
      <c r="L17" s="193" t="s">
        <v>10</v>
      </c>
      <c r="M17" s="142" t="s">
        <v>67</v>
      </c>
      <c r="N17" s="7"/>
    </row>
    <row r="18" spans="1:14" ht="30" customHeight="1" thickBot="1" x14ac:dyDescent="0.4">
      <c r="A18" s="368"/>
      <c r="B18" s="41" t="s">
        <v>6</v>
      </c>
      <c r="C18" s="41" t="s">
        <v>66</v>
      </c>
      <c r="D18" s="41" t="s">
        <v>7</v>
      </c>
      <c r="E18" s="42" t="s">
        <v>8</v>
      </c>
      <c r="F18" s="41" t="s">
        <v>14</v>
      </c>
      <c r="G18" s="369"/>
      <c r="H18" s="41" t="s">
        <v>3</v>
      </c>
      <c r="I18" s="41" t="s">
        <v>2</v>
      </c>
      <c r="J18" s="41" t="s">
        <v>3</v>
      </c>
      <c r="K18" s="41" t="s">
        <v>2</v>
      </c>
      <c r="L18" s="370"/>
      <c r="M18" s="143"/>
    </row>
    <row r="19" spans="1:14" s="213" customFormat="1" ht="35" customHeight="1" x14ac:dyDescent="0.35">
      <c r="A19" s="180" t="s">
        <v>455</v>
      </c>
      <c r="B19" s="694" t="s">
        <v>456</v>
      </c>
      <c r="C19" s="103" t="s">
        <v>130</v>
      </c>
      <c r="D19" s="712">
        <v>3</v>
      </c>
      <c r="E19" s="713">
        <v>8000</v>
      </c>
      <c r="F19" s="446">
        <f t="shared" ref="F19:F31" si="0">D19*E19</f>
        <v>24000</v>
      </c>
      <c r="G19" s="714">
        <f>SUM(F19:F27)</f>
        <v>896000</v>
      </c>
      <c r="H19" s="715">
        <f>F19</f>
        <v>24000</v>
      </c>
      <c r="I19" s="716"/>
      <c r="J19" s="717"/>
      <c r="K19" s="717"/>
      <c r="L19" s="175" t="s">
        <v>115</v>
      </c>
      <c r="M19" s="103" t="s">
        <v>105</v>
      </c>
    </row>
    <row r="20" spans="1:14" s="213" customFormat="1" ht="35" customHeight="1" x14ac:dyDescent="0.35">
      <c r="A20" s="180"/>
      <c r="B20" s="694" t="s">
        <v>457</v>
      </c>
      <c r="C20" s="103" t="s">
        <v>458</v>
      </c>
      <c r="D20" s="712">
        <v>2</v>
      </c>
      <c r="E20" s="713">
        <v>3000</v>
      </c>
      <c r="F20" s="446">
        <f t="shared" si="0"/>
        <v>6000</v>
      </c>
      <c r="G20" s="714"/>
      <c r="H20" s="715">
        <f>F20</f>
        <v>6000</v>
      </c>
      <c r="I20" s="716"/>
      <c r="J20" s="718"/>
      <c r="K20" s="718"/>
      <c r="L20" s="175"/>
      <c r="M20" s="103" t="s">
        <v>105</v>
      </c>
    </row>
    <row r="21" spans="1:14" s="213" customFormat="1" ht="35" customHeight="1" x14ac:dyDescent="0.35">
      <c r="A21" s="180"/>
      <c r="B21" s="105" t="s">
        <v>459</v>
      </c>
      <c r="C21" s="103" t="s">
        <v>248</v>
      </c>
      <c r="D21" s="712">
        <v>20</v>
      </c>
      <c r="E21" s="713">
        <v>100</v>
      </c>
      <c r="F21" s="446">
        <f t="shared" si="0"/>
        <v>2000</v>
      </c>
      <c r="G21" s="714"/>
      <c r="H21" s="715">
        <f>F21</f>
        <v>2000</v>
      </c>
      <c r="I21" s="716"/>
      <c r="J21" s="718"/>
      <c r="K21" s="718"/>
      <c r="L21" s="175"/>
      <c r="M21" s="103" t="s">
        <v>105</v>
      </c>
    </row>
    <row r="22" spans="1:14" s="213" customFormat="1" ht="35" customHeight="1" x14ac:dyDescent="0.35">
      <c r="A22" s="180"/>
      <c r="B22" s="105" t="s">
        <v>460</v>
      </c>
      <c r="C22" s="103" t="s">
        <v>248</v>
      </c>
      <c r="D22" s="712">
        <v>200</v>
      </c>
      <c r="E22" s="713">
        <v>100</v>
      </c>
      <c r="F22" s="446">
        <f t="shared" si="0"/>
        <v>20000</v>
      </c>
      <c r="G22" s="714"/>
      <c r="H22" s="715">
        <f t="shared" ref="H22:H25" si="1">F22</f>
        <v>20000</v>
      </c>
      <c r="I22" s="716"/>
      <c r="J22" s="718"/>
      <c r="K22" s="718"/>
      <c r="L22" s="175"/>
      <c r="M22" s="103" t="s">
        <v>105</v>
      </c>
    </row>
    <row r="23" spans="1:14" s="213" customFormat="1" ht="35" customHeight="1" x14ac:dyDescent="0.35">
      <c r="A23" s="180"/>
      <c r="B23" s="105" t="s">
        <v>461</v>
      </c>
      <c r="C23" s="103" t="s">
        <v>248</v>
      </c>
      <c r="D23" s="712">
        <v>800</v>
      </c>
      <c r="E23" s="713">
        <v>20</v>
      </c>
      <c r="F23" s="446">
        <f t="shared" si="0"/>
        <v>16000</v>
      </c>
      <c r="G23" s="714"/>
      <c r="H23" s="715">
        <v>16000</v>
      </c>
      <c r="I23" s="716"/>
      <c r="J23" s="718"/>
      <c r="K23" s="718"/>
      <c r="L23" s="175"/>
      <c r="M23" s="103" t="s">
        <v>105</v>
      </c>
    </row>
    <row r="24" spans="1:14" s="213" customFormat="1" ht="35" customHeight="1" x14ac:dyDescent="0.35">
      <c r="A24" s="180"/>
      <c r="B24" s="105" t="s">
        <v>462</v>
      </c>
      <c r="C24" s="103" t="s">
        <v>248</v>
      </c>
      <c r="D24" s="712">
        <v>800</v>
      </c>
      <c r="E24" s="713">
        <v>60</v>
      </c>
      <c r="F24" s="446">
        <f t="shared" si="0"/>
        <v>48000</v>
      </c>
      <c r="G24" s="714"/>
      <c r="H24" s="715">
        <v>48000</v>
      </c>
      <c r="I24" s="716"/>
      <c r="J24" s="718"/>
      <c r="K24" s="718"/>
      <c r="L24" s="175"/>
      <c r="M24" s="103" t="s">
        <v>105</v>
      </c>
    </row>
    <row r="25" spans="1:14" s="213" customFormat="1" ht="35" customHeight="1" x14ac:dyDescent="0.35">
      <c r="A25" s="180"/>
      <c r="B25" s="694" t="s">
        <v>463</v>
      </c>
      <c r="C25" s="103" t="s">
        <v>248</v>
      </c>
      <c r="D25" s="712">
        <v>800</v>
      </c>
      <c r="E25" s="713">
        <v>50</v>
      </c>
      <c r="F25" s="446">
        <f t="shared" si="0"/>
        <v>40000</v>
      </c>
      <c r="G25" s="714"/>
      <c r="H25" s="715">
        <f t="shared" si="1"/>
        <v>40000</v>
      </c>
      <c r="I25" s="716"/>
      <c r="J25" s="718"/>
      <c r="K25" s="718"/>
      <c r="L25" s="175"/>
      <c r="M25" s="103" t="s">
        <v>105</v>
      </c>
    </row>
    <row r="26" spans="1:14" s="213" customFormat="1" ht="35" customHeight="1" x14ac:dyDescent="0.35">
      <c r="A26" s="180"/>
      <c r="B26" s="105" t="s">
        <v>464</v>
      </c>
      <c r="C26" s="103" t="s">
        <v>208</v>
      </c>
      <c r="D26" s="712">
        <f>12*12</f>
        <v>144</v>
      </c>
      <c r="E26" s="713">
        <v>5000</v>
      </c>
      <c r="F26" s="446">
        <f t="shared" si="0"/>
        <v>720000</v>
      </c>
      <c r="G26" s="714"/>
      <c r="H26" s="715">
        <f>F26/2</f>
        <v>360000</v>
      </c>
      <c r="I26" s="715">
        <f>F26/2</f>
        <v>360000</v>
      </c>
      <c r="J26" s="718"/>
      <c r="K26" s="718"/>
      <c r="L26" s="175"/>
      <c r="M26" s="103" t="s">
        <v>105</v>
      </c>
    </row>
    <row r="27" spans="1:14" s="213" customFormat="1" ht="35" customHeight="1" x14ac:dyDescent="0.35">
      <c r="A27" s="180"/>
      <c r="B27" s="694" t="s">
        <v>465</v>
      </c>
      <c r="C27" s="103" t="s">
        <v>130</v>
      </c>
      <c r="D27" s="712">
        <v>1</v>
      </c>
      <c r="E27" s="713">
        <v>20000</v>
      </c>
      <c r="F27" s="446">
        <f t="shared" si="0"/>
        <v>20000</v>
      </c>
      <c r="G27" s="714"/>
      <c r="H27" s="715">
        <f t="shared" ref="H27" si="2">F27</f>
        <v>20000</v>
      </c>
      <c r="I27" s="715"/>
      <c r="J27" s="719"/>
      <c r="K27" s="719"/>
      <c r="L27" s="175"/>
      <c r="M27" s="103" t="s">
        <v>105</v>
      </c>
    </row>
    <row r="28" spans="1:14" s="213" customFormat="1" ht="50" customHeight="1" x14ac:dyDescent="0.35">
      <c r="A28" s="180" t="s">
        <v>466</v>
      </c>
      <c r="B28" s="400" t="s">
        <v>467</v>
      </c>
      <c r="C28" s="11" t="s">
        <v>100</v>
      </c>
      <c r="D28" s="712">
        <v>40</v>
      </c>
      <c r="E28" s="713">
        <v>50000</v>
      </c>
      <c r="F28" s="446">
        <f t="shared" si="0"/>
        <v>2000000</v>
      </c>
      <c r="G28" s="714">
        <f>SUM(F28:F29)</f>
        <v>2600000</v>
      </c>
      <c r="H28" s="720"/>
      <c r="I28" s="720">
        <f>F28</f>
        <v>2000000</v>
      </c>
      <c r="J28" s="721"/>
      <c r="K28" s="721"/>
      <c r="L28" s="722" t="s">
        <v>468</v>
      </c>
      <c r="M28" s="103" t="s">
        <v>105</v>
      </c>
    </row>
    <row r="29" spans="1:14" s="213" customFormat="1" ht="65" customHeight="1" x14ac:dyDescent="0.35">
      <c r="A29" s="180"/>
      <c r="B29" s="400" t="s">
        <v>469</v>
      </c>
      <c r="C29" s="11" t="s">
        <v>100</v>
      </c>
      <c r="D29" s="712">
        <v>30</v>
      </c>
      <c r="E29" s="713">
        <v>20000</v>
      </c>
      <c r="F29" s="446">
        <f t="shared" si="0"/>
        <v>600000</v>
      </c>
      <c r="G29" s="714"/>
      <c r="H29" s="720">
        <v>600000</v>
      </c>
      <c r="I29" s="720"/>
      <c r="J29" s="719"/>
      <c r="K29" s="719"/>
      <c r="L29" s="722" t="s">
        <v>470</v>
      </c>
      <c r="M29" s="103" t="s">
        <v>72</v>
      </c>
    </row>
    <row r="30" spans="1:14" s="213" customFormat="1" ht="35" customHeight="1" x14ac:dyDescent="0.35">
      <c r="A30" s="180" t="s">
        <v>471</v>
      </c>
      <c r="B30" s="105" t="s">
        <v>472</v>
      </c>
      <c r="C30" s="103" t="s">
        <v>182</v>
      </c>
      <c r="D30" s="21">
        <v>1</v>
      </c>
      <c r="E30" s="713">
        <v>500000</v>
      </c>
      <c r="F30" s="446">
        <v>500000</v>
      </c>
      <c r="G30" s="714">
        <f>SUM(F30:F31)</f>
        <v>950000</v>
      </c>
      <c r="H30" s="720">
        <v>500000</v>
      </c>
      <c r="I30" s="720"/>
      <c r="J30" s="721"/>
      <c r="K30" s="721"/>
      <c r="L30" s="175" t="s">
        <v>115</v>
      </c>
      <c r="M30" s="175" t="s">
        <v>72</v>
      </c>
    </row>
    <row r="31" spans="1:14" s="213" customFormat="1" ht="35" customHeight="1" thickBot="1" x14ac:dyDescent="0.4">
      <c r="A31" s="680"/>
      <c r="B31" s="723" t="s">
        <v>473</v>
      </c>
      <c r="C31" s="588" t="s">
        <v>271</v>
      </c>
      <c r="D31" s="588">
        <v>30</v>
      </c>
      <c r="E31" s="724">
        <v>15000</v>
      </c>
      <c r="F31" s="725">
        <f t="shared" si="0"/>
        <v>450000</v>
      </c>
      <c r="G31" s="726"/>
      <c r="H31" s="724">
        <v>450000</v>
      </c>
      <c r="I31" s="724"/>
      <c r="J31" s="718"/>
      <c r="K31" s="718"/>
      <c r="L31" s="727"/>
      <c r="M31" s="727"/>
    </row>
    <row r="32" spans="1:14" ht="15" thickBot="1" x14ac:dyDescent="0.4">
      <c r="A32" s="439"/>
      <c r="B32" s="440"/>
      <c r="C32" s="728"/>
      <c r="D32" s="728"/>
      <c r="E32" s="440"/>
      <c r="F32" s="452">
        <f>SUM(F19:F31)</f>
        <v>4446000</v>
      </c>
      <c r="G32" s="452">
        <f t="shared" ref="G32:I32" si="3">SUM(G19:G31)</f>
        <v>4446000</v>
      </c>
      <c r="H32" s="452">
        <f t="shared" si="3"/>
        <v>2086000</v>
      </c>
      <c r="I32" s="452">
        <f t="shared" si="3"/>
        <v>2360000</v>
      </c>
      <c r="J32" s="440"/>
      <c r="K32" s="440"/>
      <c r="L32" s="440"/>
      <c r="M32" s="441"/>
    </row>
  </sheetData>
  <mergeCells count="41">
    <mergeCell ref="L30:L31"/>
    <mergeCell ref="M30:M31"/>
    <mergeCell ref="A28:A29"/>
    <mergeCell ref="G28:G29"/>
    <mergeCell ref="J28:J29"/>
    <mergeCell ref="K28:K29"/>
    <mergeCell ref="A30:A31"/>
    <mergeCell ref="G30:G31"/>
    <mergeCell ref="J30:J31"/>
    <mergeCell ref="K30:K31"/>
    <mergeCell ref="J17:K17"/>
    <mergeCell ref="L17:L18"/>
    <mergeCell ref="M17:M18"/>
    <mergeCell ref="A19:A27"/>
    <mergeCell ref="G19:G27"/>
    <mergeCell ref="J19:J27"/>
    <mergeCell ref="K19:K27"/>
    <mergeCell ref="L19:L27"/>
    <mergeCell ref="G11:I11"/>
    <mergeCell ref="G12:G13"/>
    <mergeCell ref="H12:I12"/>
    <mergeCell ref="A17:A18"/>
    <mergeCell ref="B17:F17"/>
    <mergeCell ref="G17:G18"/>
    <mergeCell ref="H17:I17"/>
    <mergeCell ref="A8:L8"/>
    <mergeCell ref="A10:I10"/>
    <mergeCell ref="J10:M12"/>
    <mergeCell ref="N10:N12"/>
    <mergeCell ref="A11:A13"/>
    <mergeCell ref="B11:B13"/>
    <mergeCell ref="C11:C13"/>
    <mergeCell ref="D11:D13"/>
    <mergeCell ref="E11:E13"/>
    <mergeCell ref="F11:F13"/>
    <mergeCell ref="A1:N2"/>
    <mergeCell ref="B3:N3"/>
    <mergeCell ref="B4:N4"/>
    <mergeCell ref="B5:N5"/>
    <mergeCell ref="B6:N6"/>
    <mergeCell ref="B7:N7"/>
  </mergeCells>
  <dataValidations count="11">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Presupuesto" prompt="Cálculo anticipado del coste de una actividad, expresado en asignación monetaria." sqref="N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SER CAP.xlsx]Sheet2'!#REF!</xm:f>
          </x14:formula1>
          <xm:sqref>B3</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O31"/>
  <sheetViews>
    <sheetView zoomScale="80" zoomScaleNormal="80" workbookViewId="0">
      <selection activeCell="B20" sqref="B20:I31"/>
    </sheetView>
  </sheetViews>
  <sheetFormatPr baseColWidth="10" defaultColWidth="10.7265625" defaultRowHeight="14.5" x14ac:dyDescent="0.35"/>
  <cols>
    <col min="1" max="1" width="33.1796875" bestFit="1" customWidth="1"/>
    <col min="2" max="2" width="25.7265625" style="738" customWidth="1"/>
    <col min="3" max="3" width="16.7265625" customWidth="1"/>
    <col min="4" max="4" width="13.1796875" customWidth="1"/>
    <col min="5" max="5" width="15.54296875" customWidth="1"/>
    <col min="6" max="6" width="17.54296875" customWidth="1"/>
    <col min="7" max="7" width="20" customWidth="1"/>
    <col min="8" max="9" width="17.7265625" customWidth="1"/>
    <col min="10" max="10" width="17" customWidth="1"/>
    <col min="11" max="11" width="16.7265625" customWidth="1"/>
    <col min="12" max="12" width="14.36328125" customWidth="1"/>
    <col min="13" max="13" width="19.26953125" customWidth="1"/>
    <col min="14" max="14" width="21" bestFit="1" customWidth="1"/>
  </cols>
  <sheetData>
    <row r="1" spans="1:15" s="1" customFormat="1" ht="66" customHeight="1" x14ac:dyDescent="0.35">
      <c r="A1" s="108" t="s">
        <v>68</v>
      </c>
      <c r="B1" s="108"/>
      <c r="C1" s="108"/>
      <c r="D1" s="108"/>
      <c r="E1" s="108"/>
      <c r="F1" s="108"/>
      <c r="G1" s="108"/>
      <c r="H1" s="108"/>
      <c r="I1" s="108"/>
      <c r="J1" s="108"/>
      <c r="K1" s="108"/>
      <c r="L1" s="108"/>
      <c r="M1" s="108"/>
      <c r="N1" s="9"/>
      <c r="O1" s="9"/>
    </row>
    <row r="2" spans="1:15" s="1" customFormat="1" ht="18.649999999999999" customHeight="1" x14ac:dyDescent="0.35">
      <c r="A2" s="108"/>
      <c r="B2" s="108"/>
      <c r="C2" s="108"/>
      <c r="D2" s="108"/>
      <c r="E2" s="108"/>
      <c r="F2" s="108"/>
      <c r="G2" s="108"/>
      <c r="H2" s="108"/>
      <c r="I2" s="108"/>
      <c r="J2" s="108"/>
      <c r="K2" s="108"/>
      <c r="L2" s="108"/>
      <c r="M2" s="108"/>
      <c r="N2" s="9"/>
      <c r="O2" s="9"/>
    </row>
    <row r="3" spans="1:15" s="1" customFormat="1" ht="8.25" customHeight="1" thickBot="1" x14ac:dyDescent="0.4">
      <c r="A3" s="108"/>
      <c r="B3" s="108"/>
      <c r="C3" s="108"/>
      <c r="D3" s="108"/>
      <c r="E3" s="108"/>
      <c r="F3" s="108"/>
      <c r="G3" s="108"/>
      <c r="H3" s="108"/>
      <c r="I3" s="108"/>
      <c r="J3" s="108"/>
      <c r="K3" s="108"/>
      <c r="L3" s="108"/>
      <c r="M3" s="108"/>
    </row>
    <row r="4" spans="1:15" ht="23.15" customHeight="1" x14ac:dyDescent="0.35">
      <c r="A4" s="22" t="s">
        <v>11</v>
      </c>
      <c r="B4" s="150" t="s">
        <v>56</v>
      </c>
      <c r="C4" s="151"/>
      <c r="D4" s="151"/>
      <c r="E4" s="151"/>
      <c r="F4" s="151"/>
      <c r="G4" s="151"/>
      <c r="H4" s="151"/>
      <c r="I4" s="151"/>
      <c r="J4" s="151"/>
      <c r="K4" s="151"/>
      <c r="L4" s="151"/>
      <c r="M4" s="151"/>
    </row>
    <row r="5" spans="1:15" ht="23.15" customHeight="1" x14ac:dyDescent="0.35">
      <c r="A5" s="23" t="s">
        <v>12</v>
      </c>
      <c r="B5" s="153" t="s">
        <v>62</v>
      </c>
      <c r="C5" s="154"/>
      <c r="D5" s="154"/>
      <c r="E5" s="154"/>
      <c r="F5" s="154"/>
      <c r="G5" s="154"/>
      <c r="H5" s="154"/>
      <c r="I5" s="154"/>
      <c r="J5" s="154"/>
      <c r="K5" s="154"/>
      <c r="L5" s="154"/>
      <c r="M5" s="154"/>
    </row>
    <row r="6" spans="1:15" ht="23.15" customHeight="1" x14ac:dyDescent="0.35">
      <c r="A6" s="23" t="s">
        <v>13</v>
      </c>
      <c r="B6" s="153" t="s">
        <v>43</v>
      </c>
      <c r="C6" s="154"/>
      <c r="D6" s="154"/>
      <c r="E6" s="154"/>
      <c r="F6" s="154"/>
      <c r="G6" s="154"/>
      <c r="H6" s="154"/>
      <c r="I6" s="154"/>
      <c r="J6" s="154"/>
      <c r="K6" s="154"/>
      <c r="L6" s="154"/>
      <c r="M6" s="154"/>
    </row>
    <row r="7" spans="1:15" ht="23.15" customHeight="1" x14ac:dyDescent="0.35">
      <c r="A7" s="23" t="s">
        <v>0</v>
      </c>
      <c r="B7" s="153" t="s">
        <v>437</v>
      </c>
      <c r="C7" s="154"/>
      <c r="D7" s="154"/>
      <c r="E7" s="154"/>
      <c r="F7" s="154"/>
      <c r="G7" s="154"/>
      <c r="H7" s="154"/>
      <c r="I7" s="154"/>
      <c r="J7" s="154"/>
      <c r="K7" s="154"/>
      <c r="L7" s="154"/>
      <c r="M7" s="154"/>
    </row>
    <row r="8" spans="1:15" ht="23.15" customHeight="1" thickBot="1" x14ac:dyDescent="0.4">
      <c r="A8" s="24" t="s">
        <v>1</v>
      </c>
      <c r="B8" s="156" t="s">
        <v>474</v>
      </c>
      <c r="C8" s="157"/>
      <c r="D8" s="157"/>
      <c r="E8" s="157"/>
      <c r="F8" s="157"/>
      <c r="G8" s="157"/>
      <c r="H8" s="157"/>
      <c r="I8" s="157"/>
      <c r="J8" s="157"/>
      <c r="K8" s="157"/>
      <c r="L8" s="157"/>
      <c r="M8" s="157"/>
    </row>
    <row r="9" spans="1:15" ht="15.5" x14ac:dyDescent="0.35">
      <c r="A9" s="109"/>
      <c r="B9" s="109"/>
      <c r="C9" s="109"/>
      <c r="D9" s="109"/>
      <c r="E9" s="109"/>
      <c r="F9" s="109"/>
      <c r="G9" s="109"/>
      <c r="H9" s="109"/>
      <c r="I9" s="109"/>
      <c r="J9" s="109"/>
      <c r="K9" s="109"/>
    </row>
    <row r="10" spans="1:15" ht="19" thickBot="1" x14ac:dyDescent="0.5">
      <c r="A10" s="729" t="s">
        <v>70</v>
      </c>
      <c r="B10" s="33"/>
      <c r="C10" s="33"/>
      <c r="D10" s="33"/>
      <c r="E10" s="33"/>
      <c r="F10" s="33"/>
      <c r="G10" s="33"/>
      <c r="H10" s="33"/>
      <c r="I10" s="33"/>
      <c r="J10" s="33"/>
      <c r="K10" s="33"/>
      <c r="L10" s="33"/>
      <c r="M10" s="33"/>
      <c r="N10" s="33"/>
    </row>
    <row r="11" spans="1:15" ht="18.75" customHeight="1" x14ac:dyDescent="0.35">
      <c r="A11" s="364" t="s">
        <v>20</v>
      </c>
      <c r="B11" s="111"/>
      <c r="C11" s="111"/>
      <c r="D11" s="111"/>
      <c r="E11" s="111"/>
      <c r="F11" s="111"/>
      <c r="G11" s="111"/>
      <c r="H11" s="111"/>
      <c r="I11" s="111"/>
      <c r="J11" s="112" t="s">
        <v>15</v>
      </c>
      <c r="K11" s="113"/>
      <c r="L11" s="113"/>
      <c r="M11" s="114"/>
    </row>
    <row r="12" spans="1:15" ht="18.75" customHeight="1" x14ac:dyDescent="0.35">
      <c r="A12" s="124" t="s">
        <v>28</v>
      </c>
      <c r="B12" s="127" t="s">
        <v>27</v>
      </c>
      <c r="C12" s="127" t="s">
        <v>67</v>
      </c>
      <c r="D12" s="130" t="s">
        <v>22</v>
      </c>
      <c r="E12" s="130" t="s">
        <v>23</v>
      </c>
      <c r="F12" s="130" t="s">
        <v>24</v>
      </c>
      <c r="G12" s="730" t="s">
        <v>475</v>
      </c>
      <c r="H12" s="730"/>
      <c r="I12" s="730"/>
      <c r="J12" s="115"/>
      <c r="K12" s="116"/>
      <c r="L12" s="116"/>
      <c r="M12" s="117"/>
    </row>
    <row r="13" spans="1:15" ht="18.75" customHeight="1" x14ac:dyDescent="0.35">
      <c r="A13" s="125"/>
      <c r="B13" s="128"/>
      <c r="C13" s="128"/>
      <c r="D13" s="131"/>
      <c r="E13" s="131"/>
      <c r="F13" s="131"/>
      <c r="G13" s="136" t="s">
        <v>25</v>
      </c>
      <c r="H13" s="698" t="s">
        <v>412</v>
      </c>
      <c r="I13" s="699"/>
      <c r="J13" s="118"/>
      <c r="K13" s="119"/>
      <c r="L13" s="119"/>
      <c r="M13" s="120"/>
    </row>
    <row r="14" spans="1:15" ht="44.15" customHeight="1" x14ac:dyDescent="0.35">
      <c r="A14" s="125"/>
      <c r="B14" s="128"/>
      <c r="C14" s="128"/>
      <c r="D14" s="131"/>
      <c r="E14" s="131"/>
      <c r="F14" s="131"/>
      <c r="G14" s="549"/>
      <c r="H14" s="550" t="s">
        <v>81</v>
      </c>
      <c r="I14" s="550" t="s">
        <v>2</v>
      </c>
      <c r="J14" s="551" t="s">
        <v>16</v>
      </c>
      <c r="K14" s="731" t="s">
        <v>17</v>
      </c>
      <c r="L14" s="553" t="s">
        <v>18</v>
      </c>
      <c r="M14" s="554" t="s">
        <v>19</v>
      </c>
    </row>
    <row r="15" spans="1:15" ht="237.9" customHeight="1" x14ac:dyDescent="0.35">
      <c r="A15" s="732" t="s">
        <v>476</v>
      </c>
      <c r="B15" s="154" t="s">
        <v>86</v>
      </c>
      <c r="C15" s="154" t="s">
        <v>160</v>
      </c>
      <c r="D15" s="447" t="s">
        <v>477</v>
      </c>
      <c r="E15" s="447" t="s">
        <v>478</v>
      </c>
      <c r="F15" s="447" t="s">
        <v>479</v>
      </c>
      <c r="G15" s="733">
        <v>9194</v>
      </c>
      <c r="H15" s="734">
        <v>2300</v>
      </c>
      <c r="I15" s="734">
        <v>2300</v>
      </c>
      <c r="J15" s="180" t="s">
        <v>480</v>
      </c>
      <c r="K15" s="447" t="s">
        <v>481</v>
      </c>
      <c r="L15" s="735" t="s">
        <v>482</v>
      </c>
      <c r="M15" s="736" t="s">
        <v>483</v>
      </c>
    </row>
    <row r="16" spans="1:15" ht="155.15" customHeight="1" x14ac:dyDescent="0.35">
      <c r="A16" s="732"/>
      <c r="B16" s="154"/>
      <c r="C16" s="154"/>
      <c r="D16" s="447"/>
      <c r="E16" s="447"/>
      <c r="F16" s="447"/>
      <c r="G16" s="737" t="s">
        <v>484</v>
      </c>
      <c r="H16" s="737" t="s">
        <v>484</v>
      </c>
      <c r="I16" s="737" t="s">
        <v>484</v>
      </c>
      <c r="J16" s="180"/>
      <c r="K16" s="447"/>
      <c r="L16" s="735"/>
      <c r="M16" s="736"/>
    </row>
    <row r="17" spans="1:15" ht="155.15" customHeight="1" x14ac:dyDescent="0.35">
      <c r="A17" s="732"/>
      <c r="B17" s="154"/>
      <c r="C17" s="154"/>
      <c r="D17" s="447"/>
      <c r="E17" s="447"/>
      <c r="F17" s="447"/>
      <c r="G17" s="737" t="s">
        <v>485</v>
      </c>
      <c r="H17" s="737" t="s">
        <v>485</v>
      </c>
      <c r="I17" s="737" t="s">
        <v>485</v>
      </c>
      <c r="J17" s="180"/>
      <c r="K17" s="447"/>
      <c r="L17" s="735"/>
      <c r="M17" s="736"/>
    </row>
    <row r="18" spans="1:15" ht="21" customHeight="1" x14ac:dyDescent="0.35"/>
    <row r="19" spans="1:15" ht="19" thickBot="1" x14ac:dyDescent="0.5">
      <c r="A19" s="40" t="s">
        <v>69</v>
      </c>
      <c r="B19" s="33"/>
      <c r="C19" s="33"/>
      <c r="D19" s="33"/>
      <c r="E19" s="33"/>
      <c r="F19" s="33"/>
      <c r="G19" s="33"/>
      <c r="H19" s="33"/>
      <c r="I19" s="33"/>
      <c r="J19" s="33"/>
      <c r="K19" s="33"/>
      <c r="L19" s="33"/>
      <c r="M19" s="33"/>
      <c r="N19" s="33"/>
      <c r="O19" s="33"/>
    </row>
    <row r="20" spans="1:15" ht="43.4" customHeight="1" x14ac:dyDescent="0.35">
      <c r="A20" s="556" t="s">
        <v>4</v>
      </c>
      <c r="B20" s="191" t="s">
        <v>109</v>
      </c>
      <c r="C20" s="192"/>
      <c r="D20" s="193" t="s">
        <v>10</v>
      </c>
      <c r="E20" s="142" t="s">
        <v>67</v>
      </c>
      <c r="F20" s="8"/>
    </row>
    <row r="21" spans="1:15" ht="28.75" customHeight="1" thickBot="1" x14ac:dyDescent="0.4">
      <c r="A21" s="368"/>
      <c r="B21" s="41" t="s">
        <v>3</v>
      </c>
      <c r="C21" s="41" t="s">
        <v>2</v>
      </c>
      <c r="D21" s="370"/>
      <c r="E21" s="143"/>
    </row>
    <row r="22" spans="1:15" s="687" customFormat="1" ht="59.65" customHeight="1" x14ac:dyDescent="0.35">
      <c r="A22" s="343" t="s">
        <v>486</v>
      </c>
      <c r="B22" s="739"/>
      <c r="C22" s="739"/>
      <c r="D22" s="94" t="s">
        <v>110</v>
      </c>
      <c r="E22" s="94" t="s">
        <v>110</v>
      </c>
      <c r="F22" s="213"/>
      <c r="G22" s="213"/>
      <c r="H22" s="213"/>
      <c r="I22" s="213"/>
    </row>
    <row r="23" spans="1:15" s="213" customFormat="1" ht="59.65" customHeight="1" x14ac:dyDescent="0.35">
      <c r="A23" s="105" t="s">
        <v>487</v>
      </c>
      <c r="B23" s="740"/>
      <c r="C23" s="740"/>
      <c r="D23" s="94" t="s">
        <v>110</v>
      </c>
      <c r="E23" s="94" t="s">
        <v>110</v>
      </c>
    </row>
    <row r="24" spans="1:15" s="213" customFormat="1" ht="59.65" customHeight="1" x14ac:dyDescent="0.35">
      <c r="A24" s="105" t="s">
        <v>488</v>
      </c>
      <c r="B24" s="741"/>
      <c r="C24" s="741"/>
      <c r="D24" s="94" t="s">
        <v>110</v>
      </c>
      <c r="E24" s="94" t="s">
        <v>110</v>
      </c>
    </row>
    <row r="25" spans="1:15" s="213" customFormat="1" ht="59.65" customHeight="1" x14ac:dyDescent="0.35">
      <c r="A25" s="105" t="s">
        <v>489</v>
      </c>
      <c r="B25" s="740"/>
      <c r="C25" s="740"/>
      <c r="D25" s="94" t="s">
        <v>110</v>
      </c>
      <c r="E25" s="94" t="s">
        <v>110</v>
      </c>
    </row>
    <row r="26" spans="1:15" s="213" customFormat="1" ht="30" customHeight="1" x14ac:dyDescent="0.35">
      <c r="A26" s="180" t="s">
        <v>490</v>
      </c>
      <c r="B26" s="741"/>
      <c r="C26" s="741"/>
      <c r="D26" s="106" t="s">
        <v>491</v>
      </c>
      <c r="E26" s="94" t="s">
        <v>72</v>
      </c>
    </row>
    <row r="27" spans="1:15" s="213" customFormat="1" ht="30" customHeight="1" x14ac:dyDescent="0.35">
      <c r="A27" s="180"/>
      <c r="B27" s="741"/>
      <c r="C27" s="741"/>
      <c r="D27" s="106" t="s">
        <v>491</v>
      </c>
      <c r="E27" s="94" t="s">
        <v>72</v>
      </c>
    </row>
    <row r="28" spans="1:15" s="213" customFormat="1" ht="30" customHeight="1" x14ac:dyDescent="0.35">
      <c r="A28" s="180" t="s">
        <v>492</v>
      </c>
      <c r="B28" s="741"/>
      <c r="C28" s="741"/>
      <c r="D28" s="106" t="s">
        <v>491</v>
      </c>
      <c r="E28" s="94" t="s">
        <v>105</v>
      </c>
    </row>
    <row r="29" spans="1:15" s="213" customFormat="1" ht="30" customHeight="1" x14ac:dyDescent="0.35">
      <c r="A29" s="180"/>
      <c r="B29" s="741"/>
      <c r="C29" s="741"/>
      <c r="D29" s="106" t="s">
        <v>491</v>
      </c>
      <c r="E29" s="94" t="s">
        <v>72</v>
      </c>
    </row>
    <row r="30" spans="1:15" s="213" customFormat="1" ht="30" customHeight="1" x14ac:dyDescent="0.35">
      <c r="A30" s="180"/>
      <c r="B30" s="741"/>
      <c r="C30" s="741"/>
      <c r="D30" s="106" t="s">
        <v>491</v>
      </c>
      <c r="E30" s="94" t="s">
        <v>72</v>
      </c>
    </row>
    <row r="31" spans="1:15" s="213" customFormat="1" ht="30" customHeight="1" x14ac:dyDescent="0.35">
      <c r="A31" s="180"/>
      <c r="B31" s="741"/>
      <c r="C31" s="741"/>
      <c r="D31" s="106" t="s">
        <v>491</v>
      </c>
      <c r="E31" s="94" t="s">
        <v>72</v>
      </c>
    </row>
  </sheetData>
  <mergeCells count="34">
    <mergeCell ref="D20:D21"/>
    <mergeCell ref="E20:E21"/>
    <mergeCell ref="A26:A27"/>
    <mergeCell ref="A28:A31"/>
    <mergeCell ref="J15:J17"/>
    <mergeCell ref="K15:K17"/>
    <mergeCell ref="L15:L17"/>
    <mergeCell ref="M15:M17"/>
    <mergeCell ref="A20:A21"/>
    <mergeCell ref="B20:C20"/>
    <mergeCell ref="G12:I12"/>
    <mergeCell ref="G13:G14"/>
    <mergeCell ref="H13:I13"/>
    <mergeCell ref="A15:A17"/>
    <mergeCell ref="B15:B17"/>
    <mergeCell ref="C15:C17"/>
    <mergeCell ref="D15:D17"/>
    <mergeCell ref="E15:E17"/>
    <mergeCell ref="F15:F17"/>
    <mergeCell ref="A9:K9"/>
    <mergeCell ref="A11:I11"/>
    <mergeCell ref="J11:M13"/>
    <mergeCell ref="A12:A14"/>
    <mergeCell ref="B12:B14"/>
    <mergeCell ref="C12:C14"/>
    <mergeCell ref="D12:D14"/>
    <mergeCell ref="E12:E14"/>
    <mergeCell ref="F12:F14"/>
    <mergeCell ref="A1:M3"/>
    <mergeCell ref="B4:M4"/>
    <mergeCell ref="B5:M5"/>
    <mergeCell ref="B6:M6"/>
    <mergeCell ref="B7:M7"/>
    <mergeCell ref="B8:M8"/>
  </mergeCells>
  <dataValidations count="10">
    <dataValidation allowBlank="1" showInputMessage="1" showErrorMessage="1" promptTitle="Meta global " prompt="Expresión de un objetivo (producto o subproducto a entregar) presentado en términos cuantitativos." sqref="G13"/>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Probabilidad" prompt="Indique la probabilidad de ocurrencia del riesgo según la siguiente escala:_x000a__x000a_Remoto (0-25%)_x000a_Poco probable (26-50%)_x000a_Probable (51-75%)_x000a_Muy Probable (76-100%)" sqref="K14:K15"/>
    <dataValidation allowBlank="1" showInputMessage="1" showErrorMessage="1" promptTitle="Acciones de Mitigación" prompt="Incluya acciones de prevención para la reducción de ocurrencia de riesgos" sqref="L15 M14:M15"/>
    <dataValidation allowBlank="1" showInputMessage="1" showErrorMessage="1" promptTitle="Involucrados" prompt="Incluya las áreas que contribuyen al logro del producto. Aplica para instituciones externas._x000a_" sqref="F12"/>
    <dataValidation allowBlank="1" showInputMessage="1" showErrorMessage="1" promptTitle="Unidad de medida" prompt="Es una herramienta de medición del producto. Solo mide, no opina. Ejemplo: Técnicos capacitados." sqref="D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Producto" prompt="Son bienes y/o servicios que la institución entrega a la población o a otras instituciones. Constituyen la “razón de ser” de la institución." sqref="A12"/>
    <dataValidation type="list" allowBlank="1" showInputMessage="1" showErrorMessage="1" sqref="B5">
      <formula1>INDIRECT($B$4)</formula1>
    </dataValidation>
    <dataValidation type="list" allowBlank="1" showInputMessage="1" showErrorMessage="1" sqref="B6">
      <formula1>INDIRECT($B$5)</formula1>
    </dataValidation>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SER RPE.xlsx]Sheet2'!#REF!</xm:f>
          </x14:formula1>
          <xm:sqref>B4</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N27"/>
  <sheetViews>
    <sheetView zoomScale="70" zoomScaleNormal="70" workbookViewId="0">
      <selection activeCell="B20" sqref="B20:I27"/>
    </sheetView>
  </sheetViews>
  <sheetFormatPr baseColWidth="10" defaultColWidth="10.7265625" defaultRowHeight="14.5" x14ac:dyDescent="0.35"/>
  <cols>
    <col min="1" max="1" width="33.1796875" bestFit="1" customWidth="1"/>
    <col min="2" max="2" width="25.7265625" customWidth="1"/>
    <col min="3" max="6" width="15.7265625" customWidth="1"/>
    <col min="7" max="7" width="21.7265625" customWidth="1"/>
    <col min="8" max="9" width="20.7265625" customWidth="1"/>
    <col min="10" max="12" width="15.7265625" customWidth="1"/>
    <col min="13" max="13" width="18.26953125" customWidth="1"/>
  </cols>
  <sheetData>
    <row r="1" spans="1:14" s="1" customFormat="1" ht="66" customHeight="1" x14ac:dyDescent="0.35">
      <c r="A1" s="108" t="s">
        <v>68</v>
      </c>
      <c r="B1" s="108"/>
      <c r="C1" s="108"/>
      <c r="D1" s="108"/>
      <c r="E1" s="108"/>
      <c r="F1" s="108"/>
      <c r="G1" s="108"/>
      <c r="H1" s="108"/>
      <c r="I1" s="108"/>
      <c r="J1" s="108"/>
      <c r="K1" s="108"/>
      <c r="L1" s="108"/>
      <c r="M1" s="108"/>
      <c r="N1" s="9"/>
    </row>
    <row r="2" spans="1:14" s="1" customFormat="1" ht="18.649999999999999" customHeight="1" x14ac:dyDescent="0.35">
      <c r="A2" s="108"/>
      <c r="B2" s="108"/>
      <c r="C2" s="108"/>
      <c r="D2" s="108"/>
      <c r="E2" s="108"/>
      <c r="F2" s="108"/>
      <c r="G2" s="108"/>
      <c r="H2" s="108"/>
      <c r="I2" s="108"/>
      <c r="J2" s="108"/>
      <c r="K2" s="108"/>
      <c r="L2" s="108"/>
      <c r="M2" s="108"/>
      <c r="N2" s="9"/>
    </row>
    <row r="3" spans="1:14" s="1" customFormat="1" ht="8.25" customHeight="1" x14ac:dyDescent="0.35">
      <c r="A3" s="108"/>
      <c r="B3" s="108"/>
      <c r="C3" s="108"/>
      <c r="D3" s="108"/>
      <c r="E3" s="108"/>
      <c r="F3" s="108"/>
      <c r="G3" s="108"/>
      <c r="H3" s="108"/>
      <c r="I3" s="108"/>
      <c r="J3" s="108"/>
      <c r="K3" s="108"/>
      <c r="L3" s="108"/>
      <c r="M3" s="108"/>
    </row>
    <row r="4" spans="1:14" ht="23.15" customHeight="1" x14ac:dyDescent="0.35">
      <c r="A4" s="742" t="s">
        <v>11</v>
      </c>
      <c r="B4" s="154" t="s">
        <v>56</v>
      </c>
      <c r="C4" s="154"/>
      <c r="D4" s="154"/>
      <c r="E4" s="154"/>
      <c r="F4" s="154"/>
      <c r="G4" s="154"/>
      <c r="H4" s="154"/>
      <c r="I4" s="154"/>
      <c r="J4" s="154"/>
      <c r="K4" s="154"/>
      <c r="L4" s="154"/>
      <c r="M4" s="154"/>
    </row>
    <row r="5" spans="1:14" ht="23.15" customHeight="1" x14ac:dyDescent="0.35">
      <c r="A5" s="742" t="s">
        <v>12</v>
      </c>
      <c r="B5" s="154" t="s">
        <v>62</v>
      </c>
      <c r="C5" s="154"/>
      <c r="D5" s="154"/>
      <c r="E5" s="154"/>
      <c r="F5" s="154"/>
      <c r="G5" s="154"/>
      <c r="H5" s="154"/>
      <c r="I5" s="154"/>
      <c r="J5" s="154"/>
      <c r="K5" s="154"/>
      <c r="L5" s="154"/>
      <c r="M5" s="154"/>
    </row>
    <row r="6" spans="1:14" ht="23.15" customHeight="1" x14ac:dyDescent="0.35">
      <c r="A6" s="742" t="s">
        <v>13</v>
      </c>
      <c r="B6" s="154" t="s">
        <v>43</v>
      </c>
      <c r="C6" s="154"/>
      <c r="D6" s="154"/>
      <c r="E6" s="154"/>
      <c r="F6" s="154"/>
      <c r="G6" s="154"/>
      <c r="H6" s="154"/>
      <c r="I6" s="154"/>
      <c r="J6" s="154"/>
      <c r="K6" s="154"/>
      <c r="L6" s="154"/>
      <c r="M6" s="154"/>
    </row>
    <row r="7" spans="1:14" ht="23.15" customHeight="1" x14ac:dyDescent="0.35">
      <c r="A7" s="742" t="s">
        <v>0</v>
      </c>
      <c r="B7" s="154" t="s">
        <v>493</v>
      </c>
      <c r="C7" s="154"/>
      <c r="D7" s="154"/>
      <c r="E7" s="154"/>
      <c r="F7" s="154"/>
      <c r="G7" s="154"/>
      <c r="H7" s="154"/>
      <c r="I7" s="154"/>
      <c r="J7" s="154"/>
      <c r="K7" s="154"/>
      <c r="L7" s="154"/>
      <c r="M7" s="154"/>
    </row>
    <row r="8" spans="1:14" ht="23.15" customHeight="1" x14ac:dyDescent="0.35">
      <c r="A8" s="742" t="s">
        <v>1</v>
      </c>
      <c r="B8" s="154" t="s">
        <v>474</v>
      </c>
      <c r="C8" s="154"/>
      <c r="D8" s="154"/>
      <c r="E8" s="154"/>
      <c r="F8" s="154"/>
      <c r="G8" s="154"/>
      <c r="H8" s="154"/>
      <c r="I8" s="154"/>
      <c r="J8" s="154"/>
      <c r="K8" s="154"/>
      <c r="L8" s="154"/>
      <c r="M8" s="154"/>
    </row>
    <row r="9" spans="1:14" ht="15.5" x14ac:dyDescent="0.35">
      <c r="A9" s="109"/>
      <c r="B9" s="109"/>
      <c r="C9" s="109"/>
      <c r="D9" s="109"/>
      <c r="E9" s="109"/>
      <c r="F9" s="109"/>
      <c r="G9" s="109"/>
      <c r="H9" s="109"/>
      <c r="I9" s="109"/>
      <c r="J9" s="109"/>
      <c r="K9" s="109"/>
    </row>
    <row r="10" spans="1:14" ht="19" thickBot="1" x14ac:dyDescent="0.5">
      <c r="A10" s="729" t="s">
        <v>70</v>
      </c>
      <c r="B10" s="33"/>
      <c r="C10" s="33"/>
      <c r="D10" s="33"/>
      <c r="E10" s="33"/>
      <c r="F10" s="33"/>
      <c r="G10" s="33"/>
      <c r="H10" s="33"/>
      <c r="I10" s="33"/>
      <c r="J10" s="33"/>
      <c r="K10" s="33"/>
      <c r="L10" s="33"/>
      <c r="M10" s="33"/>
    </row>
    <row r="11" spans="1:14" ht="18.75" customHeight="1" x14ac:dyDescent="0.35">
      <c r="A11" s="364" t="s">
        <v>20</v>
      </c>
      <c r="B11" s="111"/>
      <c r="C11" s="111"/>
      <c r="D11" s="111"/>
      <c r="E11" s="111"/>
      <c r="F11" s="111"/>
      <c r="G11" s="111"/>
      <c r="H11" s="111"/>
      <c r="I11" s="111"/>
      <c r="J11" s="743" t="s">
        <v>15</v>
      </c>
      <c r="K11" s="743"/>
      <c r="L11" s="743"/>
      <c r="M11" s="743"/>
    </row>
    <row r="12" spans="1:14" ht="18.75" customHeight="1" x14ac:dyDescent="0.35">
      <c r="A12" s="744" t="s">
        <v>28</v>
      </c>
      <c r="B12" s="745" t="s">
        <v>27</v>
      </c>
      <c r="C12" s="745" t="s">
        <v>67</v>
      </c>
      <c r="D12" s="746" t="s">
        <v>22</v>
      </c>
      <c r="E12" s="746" t="s">
        <v>23</v>
      </c>
      <c r="F12" s="746" t="s">
        <v>24</v>
      </c>
      <c r="G12" s="730" t="s">
        <v>475</v>
      </c>
      <c r="H12" s="730"/>
      <c r="I12" s="730"/>
      <c r="J12" s="747"/>
      <c r="K12" s="747"/>
      <c r="L12" s="747"/>
      <c r="M12" s="747"/>
    </row>
    <row r="13" spans="1:14" ht="18.75" customHeight="1" x14ac:dyDescent="0.35">
      <c r="A13" s="744"/>
      <c r="B13" s="745"/>
      <c r="C13" s="745"/>
      <c r="D13" s="746"/>
      <c r="E13" s="746"/>
      <c r="F13" s="746"/>
      <c r="G13" s="136" t="s">
        <v>25</v>
      </c>
      <c r="H13" s="748" t="s">
        <v>412</v>
      </c>
      <c r="I13" s="748"/>
      <c r="J13" s="747"/>
      <c r="K13" s="747"/>
      <c r="L13" s="747"/>
      <c r="M13" s="747"/>
    </row>
    <row r="14" spans="1:14" ht="44.15" customHeight="1" thickBot="1" x14ac:dyDescent="0.4">
      <c r="A14" s="749"/>
      <c r="B14" s="750"/>
      <c r="C14" s="750"/>
      <c r="D14" s="751"/>
      <c r="E14" s="751"/>
      <c r="F14" s="751"/>
      <c r="G14" s="137"/>
      <c r="H14" s="99" t="s">
        <v>81</v>
      </c>
      <c r="I14" s="99" t="s">
        <v>2</v>
      </c>
      <c r="J14" s="99" t="s">
        <v>16</v>
      </c>
      <c r="K14" s="752" t="s">
        <v>17</v>
      </c>
      <c r="L14" s="752" t="s">
        <v>18</v>
      </c>
      <c r="M14" s="753" t="s">
        <v>19</v>
      </c>
    </row>
    <row r="15" spans="1:14" ht="218.65" customHeight="1" x14ac:dyDescent="0.35">
      <c r="A15" s="754" t="s">
        <v>494</v>
      </c>
      <c r="B15" s="755" t="s">
        <v>86</v>
      </c>
      <c r="C15" s="755" t="s">
        <v>160</v>
      </c>
      <c r="D15" s="477" t="s">
        <v>477</v>
      </c>
      <c r="E15" s="477" t="s">
        <v>478</v>
      </c>
      <c r="F15" s="477" t="s">
        <v>479</v>
      </c>
      <c r="G15" s="756">
        <v>26855</v>
      </c>
      <c r="H15" s="756">
        <v>6713</v>
      </c>
      <c r="I15" s="756">
        <v>6713</v>
      </c>
      <c r="J15" s="757" t="s">
        <v>480</v>
      </c>
      <c r="K15" s="477" t="s">
        <v>481</v>
      </c>
      <c r="L15" s="477" t="s">
        <v>495</v>
      </c>
      <c r="M15" s="757" t="s">
        <v>483</v>
      </c>
    </row>
    <row r="16" spans="1:14" ht="101.5" x14ac:dyDescent="0.35">
      <c r="A16" s="736"/>
      <c r="B16" s="154"/>
      <c r="C16" s="154"/>
      <c r="D16" s="447"/>
      <c r="E16" s="447"/>
      <c r="F16" s="447"/>
      <c r="G16" s="296" t="s">
        <v>496</v>
      </c>
      <c r="H16" s="296" t="s">
        <v>496</v>
      </c>
      <c r="I16" s="296" t="s">
        <v>496</v>
      </c>
      <c r="J16" s="180"/>
      <c r="K16" s="447"/>
      <c r="L16" s="447"/>
      <c r="M16" s="180"/>
    </row>
    <row r="17" spans="1:14" ht="101.5" x14ac:dyDescent="0.35">
      <c r="A17" s="736"/>
      <c r="B17" s="154"/>
      <c r="C17" s="154"/>
      <c r="D17" s="447"/>
      <c r="E17" s="447"/>
      <c r="F17" s="447"/>
      <c r="G17" s="758" t="s">
        <v>497</v>
      </c>
      <c r="H17" s="758" t="s">
        <v>497</v>
      </c>
      <c r="I17" s="758" t="s">
        <v>497</v>
      </c>
      <c r="J17" s="180"/>
      <c r="K17" s="447"/>
      <c r="L17" s="447"/>
      <c r="M17" s="180"/>
    </row>
    <row r="18" spans="1:14" ht="21" customHeight="1" x14ac:dyDescent="0.35"/>
    <row r="19" spans="1:14" ht="19" thickBot="1" x14ac:dyDescent="0.5">
      <c r="A19" s="40" t="s">
        <v>69</v>
      </c>
      <c r="B19" s="33"/>
      <c r="C19" s="33"/>
      <c r="D19" s="33"/>
      <c r="E19" s="33"/>
      <c r="F19" s="33"/>
      <c r="G19" s="33"/>
      <c r="H19" s="33"/>
      <c r="I19" s="33"/>
      <c r="J19" s="33"/>
      <c r="K19" s="33"/>
      <c r="L19" s="33"/>
      <c r="M19" s="33"/>
      <c r="N19" s="33"/>
    </row>
    <row r="20" spans="1:14" ht="43.4" customHeight="1" x14ac:dyDescent="0.35">
      <c r="A20" s="148" t="s">
        <v>4</v>
      </c>
      <c r="B20" s="191" t="s">
        <v>109</v>
      </c>
      <c r="C20" s="192"/>
      <c r="D20" s="193" t="s">
        <v>10</v>
      </c>
      <c r="E20" s="142" t="s">
        <v>67</v>
      </c>
    </row>
    <row r="21" spans="1:14" ht="40.75" customHeight="1" thickBot="1" x14ac:dyDescent="0.4">
      <c r="A21" s="368"/>
      <c r="B21" s="41" t="s">
        <v>3</v>
      </c>
      <c r="C21" s="41" t="s">
        <v>2</v>
      </c>
      <c r="D21" s="370"/>
      <c r="E21" s="143"/>
    </row>
    <row r="22" spans="1:14" s="28" customFormat="1" ht="63.75" customHeight="1" x14ac:dyDescent="0.35">
      <c r="A22" s="759" t="s">
        <v>486</v>
      </c>
      <c r="B22" s="760"/>
      <c r="C22" s="760"/>
      <c r="D22" s="66" t="s">
        <v>110</v>
      </c>
      <c r="E22" s="761" t="s">
        <v>110</v>
      </c>
      <c r="F22"/>
      <c r="G22"/>
    </row>
    <row r="23" spans="1:14" ht="46.25" customHeight="1" x14ac:dyDescent="0.35">
      <c r="A23" s="101" t="s">
        <v>487</v>
      </c>
      <c r="B23" s="762"/>
      <c r="C23" s="762"/>
      <c r="D23" s="106" t="s">
        <v>110</v>
      </c>
      <c r="E23" s="107" t="s">
        <v>110</v>
      </c>
    </row>
    <row r="24" spans="1:14" ht="42.9" customHeight="1" x14ac:dyDescent="0.35">
      <c r="A24" s="101" t="s">
        <v>488</v>
      </c>
      <c r="B24" s="762"/>
      <c r="C24" s="762"/>
      <c r="D24" s="106" t="s">
        <v>110</v>
      </c>
      <c r="E24" s="107" t="s">
        <v>110</v>
      </c>
    </row>
    <row r="25" spans="1:14" ht="50.15" customHeight="1" x14ac:dyDescent="0.35">
      <c r="A25" s="101" t="s">
        <v>489</v>
      </c>
      <c r="B25" s="762"/>
      <c r="C25" s="762"/>
      <c r="D25" s="106" t="s">
        <v>110</v>
      </c>
      <c r="E25" s="107" t="s">
        <v>110</v>
      </c>
    </row>
    <row r="26" spans="1:14" ht="40.75" customHeight="1" x14ac:dyDescent="0.35">
      <c r="A26" s="101" t="s">
        <v>490</v>
      </c>
      <c r="B26" s="762"/>
      <c r="C26" s="762"/>
      <c r="D26" s="106" t="s">
        <v>110</v>
      </c>
      <c r="E26" s="107" t="s">
        <v>110</v>
      </c>
    </row>
    <row r="27" spans="1:14" ht="48.9" customHeight="1" thickBot="1" x14ac:dyDescent="0.4">
      <c r="A27" s="437" t="s">
        <v>492</v>
      </c>
      <c r="B27" s="461"/>
      <c r="C27" s="461"/>
      <c r="D27" s="255" t="s">
        <v>110</v>
      </c>
      <c r="E27" s="256" t="s">
        <v>110</v>
      </c>
    </row>
  </sheetData>
  <mergeCells count="32">
    <mergeCell ref="D20:D21"/>
    <mergeCell ref="E20:E21"/>
    <mergeCell ref="J15:J17"/>
    <mergeCell ref="K15:K17"/>
    <mergeCell ref="L15:L17"/>
    <mergeCell ref="M15:M17"/>
    <mergeCell ref="A20:A21"/>
    <mergeCell ref="B20:C20"/>
    <mergeCell ref="G12:I12"/>
    <mergeCell ref="G13:G14"/>
    <mergeCell ref="H13:I13"/>
    <mergeCell ref="A15:A17"/>
    <mergeCell ref="B15:B17"/>
    <mergeCell ref="C15:C17"/>
    <mergeCell ref="D15:D17"/>
    <mergeCell ref="E15:E17"/>
    <mergeCell ref="F15:F17"/>
    <mergeCell ref="A9:K9"/>
    <mergeCell ref="A11:I11"/>
    <mergeCell ref="J11:M13"/>
    <mergeCell ref="A12:A14"/>
    <mergeCell ref="B12:B14"/>
    <mergeCell ref="C12:C14"/>
    <mergeCell ref="D12:D14"/>
    <mergeCell ref="E12:E14"/>
    <mergeCell ref="F12:F14"/>
    <mergeCell ref="A1:M3"/>
    <mergeCell ref="B4:M4"/>
    <mergeCell ref="B5:M5"/>
    <mergeCell ref="B6:M6"/>
    <mergeCell ref="B7:M7"/>
    <mergeCell ref="B8:M8"/>
  </mergeCells>
  <dataValidations count="10">
    <dataValidation allowBlank="1" showInputMessage="1" showErrorMessage="1" promptTitle="Acciones de Mitigación" prompt="Incluya acciones de prevención para la reducción de ocurrencia de riesgos" sqref="M14 L15:M15"/>
    <dataValidation allowBlank="1" showInputMessage="1" showErrorMessage="1" promptTitle="Probabilidad" prompt="Indique la probabilidad de ocurrencia del riesgo según la siguiente escala:_x000a__x000a_Remoto (0-25%)_x000a_Poco probable (26-50%)_x000a_Probable (51-75%)_x000a_Muy Probable (76-100%)" sqref="K14:K15"/>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type="list" allowBlank="1" showInputMessage="1" showErrorMessage="1" sqref="B6">
      <formula1>INDIRECT($B$5)</formula1>
    </dataValidation>
    <dataValidation type="list" allowBlank="1" showInputMessage="1" showErrorMessage="1" sqref="B5">
      <formula1>INDIRECT($B$4)</formula1>
    </dataValidation>
    <dataValidation allowBlank="1" showInputMessage="1" showErrorMessage="1" promptTitle="Producto" prompt="Son bienes y/o servicios que la institución entrega a la población o a otras instituciones. Constituyen la “razón de ser” de la institución." sqref="A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Unidad de medida" prompt="Es una herramienta de medición del producto. Solo mide, no opina. Ejemplo: Técnicos capacitados." sqref="D12"/>
    <dataValidation allowBlank="1" showInputMessage="1" showErrorMessage="1" promptTitle="Involucrados" prompt="Incluya las áreas que contribuyen al logro del producto. Aplica para instituciones externas._x000a_" sqref="F12"/>
    <dataValidation allowBlank="1" showInputMessage="1" showErrorMessage="1" promptTitle="Meta global " prompt="Expresión de un objetivo (producto o subproducto a entregar) presentado en términos cuantitativos." sqref="G13"/>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SER RPE.xlsx]Sheet2'!#REF!</xm:f>
          </x14:formula1>
          <xm:sqref>B4</xm:sqref>
        </x14:dataValidation>
      </x14:dataValidation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N27"/>
  <sheetViews>
    <sheetView zoomScale="65" zoomScaleNormal="80" workbookViewId="0">
      <selection activeCell="B20" sqref="B20:I27"/>
    </sheetView>
  </sheetViews>
  <sheetFormatPr baseColWidth="10" defaultColWidth="10.7265625" defaultRowHeight="14.5" x14ac:dyDescent="0.35"/>
  <cols>
    <col min="1" max="1" width="33.1796875" bestFit="1" customWidth="1"/>
    <col min="2" max="6" width="15.7265625" customWidth="1"/>
    <col min="7" max="9" width="20.7265625" customWidth="1"/>
    <col min="10" max="13" width="15.7265625" customWidth="1"/>
  </cols>
  <sheetData>
    <row r="1" spans="1:14" s="1" customFormat="1" ht="66" customHeight="1" x14ac:dyDescent="0.35">
      <c r="A1" s="108" t="s">
        <v>68</v>
      </c>
      <c r="B1" s="108"/>
      <c r="C1" s="108"/>
      <c r="D1" s="108"/>
      <c r="E1" s="108"/>
      <c r="F1" s="108"/>
      <c r="G1" s="108"/>
      <c r="H1" s="108"/>
      <c r="I1" s="108"/>
      <c r="J1" s="108"/>
      <c r="K1" s="108"/>
      <c r="L1" s="108"/>
      <c r="M1" s="108"/>
      <c r="N1" s="9"/>
    </row>
    <row r="2" spans="1:14" s="1" customFormat="1" ht="18.649999999999999" customHeight="1" x14ac:dyDescent="0.35">
      <c r="A2" s="108"/>
      <c r="B2" s="108"/>
      <c r="C2" s="108"/>
      <c r="D2" s="108"/>
      <c r="E2" s="108"/>
      <c r="F2" s="108"/>
      <c r="G2" s="108"/>
      <c r="H2" s="108"/>
      <c r="I2" s="108"/>
      <c r="J2" s="108"/>
      <c r="K2" s="108"/>
      <c r="L2" s="108"/>
      <c r="M2" s="108"/>
      <c r="N2" s="9"/>
    </row>
    <row r="3" spans="1:14" s="1" customFormat="1" ht="8.25" customHeight="1" thickBot="1" x14ac:dyDescent="0.4">
      <c r="A3" s="108"/>
      <c r="B3" s="108"/>
      <c r="C3" s="108"/>
      <c r="D3" s="108"/>
      <c r="E3" s="108"/>
      <c r="F3" s="108"/>
      <c r="G3" s="108"/>
      <c r="H3" s="108"/>
      <c r="I3" s="108"/>
      <c r="J3" s="108"/>
      <c r="K3" s="108"/>
      <c r="L3" s="108"/>
      <c r="M3" s="108"/>
    </row>
    <row r="4" spans="1:14" ht="23.15" customHeight="1" x14ac:dyDescent="0.35">
      <c r="A4" s="22" t="s">
        <v>11</v>
      </c>
      <c r="B4" s="150" t="s">
        <v>56</v>
      </c>
      <c r="C4" s="151"/>
      <c r="D4" s="151"/>
      <c r="E4" s="151"/>
      <c r="F4" s="151"/>
      <c r="G4" s="151"/>
      <c r="H4" s="151"/>
      <c r="I4" s="151"/>
      <c r="J4" s="151"/>
      <c r="K4" s="151"/>
      <c r="L4" s="151"/>
      <c r="M4" s="151"/>
    </row>
    <row r="5" spans="1:14" ht="23.15" customHeight="1" x14ac:dyDescent="0.35">
      <c r="A5" s="23" t="s">
        <v>12</v>
      </c>
      <c r="B5" s="153" t="s">
        <v>62</v>
      </c>
      <c r="C5" s="154"/>
      <c r="D5" s="154"/>
      <c r="E5" s="154"/>
      <c r="F5" s="154"/>
      <c r="G5" s="154"/>
      <c r="H5" s="154"/>
      <c r="I5" s="154"/>
      <c r="J5" s="154"/>
      <c r="K5" s="154"/>
      <c r="L5" s="154"/>
      <c r="M5" s="154"/>
    </row>
    <row r="6" spans="1:14" ht="23.15" customHeight="1" x14ac:dyDescent="0.35">
      <c r="A6" s="23" t="s">
        <v>13</v>
      </c>
      <c r="B6" s="153" t="s">
        <v>43</v>
      </c>
      <c r="C6" s="154"/>
      <c r="D6" s="154"/>
      <c r="E6" s="154"/>
      <c r="F6" s="154"/>
      <c r="G6" s="154"/>
      <c r="H6" s="154"/>
      <c r="I6" s="154"/>
      <c r="J6" s="154"/>
      <c r="K6" s="154"/>
      <c r="L6" s="154"/>
      <c r="M6" s="154"/>
    </row>
    <row r="7" spans="1:14" ht="23.15" customHeight="1" x14ac:dyDescent="0.35">
      <c r="A7" s="23" t="s">
        <v>0</v>
      </c>
      <c r="B7" s="153" t="s">
        <v>498</v>
      </c>
      <c r="C7" s="154"/>
      <c r="D7" s="154"/>
      <c r="E7" s="154"/>
      <c r="F7" s="154"/>
      <c r="G7" s="154"/>
      <c r="H7" s="154"/>
      <c r="I7" s="154"/>
      <c r="J7" s="154"/>
      <c r="K7" s="154"/>
      <c r="L7" s="154"/>
      <c r="M7" s="154"/>
    </row>
    <row r="8" spans="1:14" ht="23.15" customHeight="1" thickBot="1" x14ac:dyDescent="0.4">
      <c r="A8" s="24" t="s">
        <v>1</v>
      </c>
      <c r="B8" s="156" t="s">
        <v>499</v>
      </c>
      <c r="C8" s="157"/>
      <c r="D8" s="157"/>
      <c r="E8" s="157"/>
      <c r="F8" s="157"/>
      <c r="G8" s="157"/>
      <c r="H8" s="157"/>
      <c r="I8" s="157"/>
      <c r="J8" s="157"/>
      <c r="K8" s="157"/>
      <c r="L8" s="157"/>
      <c r="M8" s="157"/>
    </row>
    <row r="9" spans="1:14" ht="15.5" x14ac:dyDescent="0.35">
      <c r="A9" s="109"/>
      <c r="B9" s="109"/>
      <c r="C9" s="109"/>
      <c r="D9" s="109"/>
      <c r="E9" s="109"/>
      <c r="F9" s="109"/>
      <c r="G9" s="109"/>
      <c r="H9" s="109"/>
      <c r="I9" s="109"/>
      <c r="J9" s="109"/>
      <c r="K9" s="109"/>
    </row>
    <row r="10" spans="1:14" ht="19" thickBot="1" x14ac:dyDescent="0.5">
      <c r="A10" s="729" t="s">
        <v>70</v>
      </c>
      <c r="B10" s="33"/>
      <c r="C10" s="33"/>
      <c r="D10" s="33"/>
      <c r="E10" s="33"/>
      <c r="F10" s="33"/>
      <c r="G10" s="33"/>
      <c r="H10" s="33"/>
      <c r="I10" s="33"/>
      <c r="J10" s="33"/>
      <c r="K10" s="33"/>
      <c r="L10" s="33"/>
      <c r="M10" s="33"/>
    </row>
    <row r="11" spans="1:14" ht="18.75" customHeight="1" x14ac:dyDescent="0.35">
      <c r="A11" s="364" t="s">
        <v>20</v>
      </c>
      <c r="B11" s="111"/>
      <c r="C11" s="111"/>
      <c r="D11" s="111"/>
      <c r="E11" s="111"/>
      <c r="F11" s="111"/>
      <c r="G11" s="111"/>
      <c r="H11" s="111"/>
      <c r="I11" s="111"/>
      <c r="J11" s="743" t="s">
        <v>15</v>
      </c>
      <c r="K11" s="743"/>
      <c r="L11" s="743"/>
      <c r="M11" s="743"/>
    </row>
    <row r="12" spans="1:14" ht="18.75" customHeight="1" x14ac:dyDescent="0.35">
      <c r="A12" s="744" t="s">
        <v>28</v>
      </c>
      <c r="B12" s="745" t="s">
        <v>27</v>
      </c>
      <c r="C12" s="745" t="s">
        <v>67</v>
      </c>
      <c r="D12" s="746" t="s">
        <v>22</v>
      </c>
      <c r="E12" s="746" t="s">
        <v>23</v>
      </c>
      <c r="F12" s="746" t="s">
        <v>24</v>
      </c>
      <c r="G12" s="730" t="s">
        <v>475</v>
      </c>
      <c r="H12" s="730"/>
      <c r="I12" s="730"/>
      <c r="J12" s="747"/>
      <c r="K12" s="747"/>
      <c r="L12" s="747"/>
      <c r="M12" s="747"/>
    </row>
    <row r="13" spans="1:14" ht="18.75" customHeight="1" x14ac:dyDescent="0.35">
      <c r="A13" s="744"/>
      <c r="B13" s="745"/>
      <c r="C13" s="745"/>
      <c r="D13" s="746"/>
      <c r="E13" s="746"/>
      <c r="F13" s="746"/>
      <c r="G13" s="136" t="s">
        <v>25</v>
      </c>
      <c r="H13" s="748" t="s">
        <v>412</v>
      </c>
      <c r="I13" s="748"/>
      <c r="J13" s="747"/>
      <c r="K13" s="747"/>
      <c r="L13" s="747"/>
      <c r="M13" s="747"/>
    </row>
    <row r="14" spans="1:14" ht="44.15" customHeight="1" thickBot="1" x14ac:dyDescent="0.4">
      <c r="A14" s="749"/>
      <c r="B14" s="750"/>
      <c r="C14" s="750"/>
      <c r="D14" s="751"/>
      <c r="E14" s="751"/>
      <c r="F14" s="751"/>
      <c r="G14" s="137"/>
      <c r="H14" s="99" t="s">
        <v>81</v>
      </c>
      <c r="I14" s="99" t="s">
        <v>2</v>
      </c>
      <c r="J14" s="99" t="s">
        <v>16</v>
      </c>
      <c r="K14" s="752" t="s">
        <v>17</v>
      </c>
      <c r="L14" s="752" t="s">
        <v>18</v>
      </c>
      <c r="M14" s="753" t="s">
        <v>19</v>
      </c>
    </row>
    <row r="15" spans="1:14" ht="194.15" customHeight="1" x14ac:dyDescent="0.35">
      <c r="A15" s="763" t="s">
        <v>500</v>
      </c>
      <c r="B15" s="154" t="s">
        <v>86</v>
      </c>
      <c r="C15" s="154" t="s">
        <v>160</v>
      </c>
      <c r="D15" s="447" t="s">
        <v>477</v>
      </c>
      <c r="E15" s="447" t="s">
        <v>478</v>
      </c>
      <c r="F15" s="447" t="s">
        <v>501</v>
      </c>
      <c r="G15" s="764">
        <v>22888</v>
      </c>
      <c r="H15" s="764">
        <v>5571</v>
      </c>
      <c r="I15" s="764">
        <v>5571</v>
      </c>
      <c r="J15" s="447" t="s">
        <v>502</v>
      </c>
      <c r="K15" s="447" t="s">
        <v>503</v>
      </c>
      <c r="L15" s="447" t="s">
        <v>504</v>
      </c>
      <c r="M15" s="447" t="s">
        <v>505</v>
      </c>
    </row>
    <row r="16" spans="1:14" ht="97.25" customHeight="1" x14ac:dyDescent="0.35">
      <c r="A16" s="763"/>
      <c r="B16" s="154"/>
      <c r="C16" s="154"/>
      <c r="D16" s="447"/>
      <c r="E16" s="447"/>
      <c r="F16" s="447"/>
      <c r="G16" s="296" t="s">
        <v>506</v>
      </c>
      <c r="H16" s="296" t="s">
        <v>506</v>
      </c>
      <c r="I16" s="296" t="s">
        <v>506</v>
      </c>
      <c r="J16" s="447"/>
      <c r="K16" s="447"/>
      <c r="L16" s="447"/>
      <c r="M16" s="447"/>
    </row>
    <row r="17" spans="1:14" ht="97.25" customHeight="1" x14ac:dyDescent="0.35">
      <c r="A17" s="763"/>
      <c r="B17" s="154"/>
      <c r="C17" s="154"/>
      <c r="D17" s="447"/>
      <c r="E17" s="447"/>
      <c r="F17" s="447"/>
      <c r="G17" s="296" t="s">
        <v>506</v>
      </c>
      <c r="H17" s="296" t="s">
        <v>506</v>
      </c>
      <c r="I17" s="296" t="s">
        <v>506</v>
      </c>
      <c r="J17" s="447"/>
      <c r="K17" s="447"/>
      <c r="L17" s="447"/>
      <c r="M17" s="447"/>
    </row>
    <row r="18" spans="1:14" ht="21" customHeight="1" x14ac:dyDescent="0.35"/>
    <row r="19" spans="1:14" ht="19" thickBot="1" x14ac:dyDescent="0.5">
      <c r="A19" s="40" t="s">
        <v>69</v>
      </c>
      <c r="B19" s="33"/>
      <c r="C19" s="33"/>
      <c r="D19" s="33"/>
      <c r="E19" s="33"/>
      <c r="F19" s="33"/>
      <c r="G19" s="33"/>
      <c r="H19" s="33"/>
      <c r="I19" s="33"/>
      <c r="J19" s="33"/>
      <c r="K19" s="33"/>
      <c r="L19" s="33"/>
      <c r="M19" s="33"/>
      <c r="N19" s="33"/>
    </row>
    <row r="20" spans="1:14" ht="43.4" customHeight="1" x14ac:dyDescent="0.35">
      <c r="A20" s="148" t="s">
        <v>4</v>
      </c>
      <c r="B20" s="191" t="s">
        <v>109</v>
      </c>
      <c r="C20" s="192"/>
      <c r="D20" s="193" t="s">
        <v>10</v>
      </c>
      <c r="E20" s="142" t="s">
        <v>67</v>
      </c>
    </row>
    <row r="21" spans="1:14" ht="36.5" customHeight="1" thickBot="1" x14ac:dyDescent="0.4">
      <c r="A21" s="368"/>
      <c r="B21" s="41" t="s">
        <v>3</v>
      </c>
      <c r="C21" s="41" t="s">
        <v>2</v>
      </c>
      <c r="D21" s="370"/>
      <c r="E21" s="143"/>
    </row>
    <row r="22" spans="1:14" s="28" customFormat="1" ht="54.5" customHeight="1" x14ac:dyDescent="0.35">
      <c r="A22" s="343" t="s">
        <v>486</v>
      </c>
      <c r="B22" s="765"/>
      <c r="C22" s="765"/>
      <c r="D22" s="106" t="s">
        <v>110</v>
      </c>
      <c r="E22" s="106" t="s">
        <v>110</v>
      </c>
    </row>
    <row r="23" spans="1:14" ht="74.150000000000006" customHeight="1" x14ac:dyDescent="0.35">
      <c r="A23" s="105" t="s">
        <v>487</v>
      </c>
      <c r="B23" s="762"/>
      <c r="C23" s="762"/>
      <c r="D23" s="106" t="s">
        <v>110</v>
      </c>
      <c r="E23" s="106" t="s">
        <v>110</v>
      </c>
    </row>
    <row r="24" spans="1:14" ht="54" customHeight="1" x14ac:dyDescent="0.35">
      <c r="A24" s="105" t="s">
        <v>488</v>
      </c>
      <c r="B24" s="762"/>
      <c r="C24" s="762"/>
      <c r="D24" s="106" t="s">
        <v>110</v>
      </c>
      <c r="E24" s="106" t="s">
        <v>110</v>
      </c>
    </row>
    <row r="25" spans="1:14" ht="61.25" customHeight="1" x14ac:dyDescent="0.35">
      <c r="A25" s="105" t="s">
        <v>489</v>
      </c>
      <c r="B25" s="762"/>
      <c r="C25" s="762"/>
      <c r="D25" s="106" t="s">
        <v>110</v>
      </c>
      <c r="E25" s="106" t="s">
        <v>110</v>
      </c>
    </row>
    <row r="26" spans="1:14" ht="35.65" customHeight="1" x14ac:dyDescent="0.35">
      <c r="A26" s="105" t="s">
        <v>490</v>
      </c>
      <c r="B26" s="762"/>
      <c r="C26" s="762"/>
      <c r="D26" s="106" t="s">
        <v>110</v>
      </c>
      <c r="E26" s="106" t="s">
        <v>110</v>
      </c>
    </row>
    <row r="27" spans="1:14" ht="47.15" customHeight="1" x14ac:dyDescent="0.35">
      <c r="A27" s="105" t="s">
        <v>492</v>
      </c>
      <c r="B27" s="762"/>
      <c r="C27" s="762"/>
      <c r="D27" s="106" t="s">
        <v>110</v>
      </c>
      <c r="E27" s="106" t="s">
        <v>110</v>
      </c>
    </row>
  </sheetData>
  <mergeCells count="32">
    <mergeCell ref="D20:D21"/>
    <mergeCell ref="E20:E21"/>
    <mergeCell ref="J15:J17"/>
    <mergeCell ref="K15:K17"/>
    <mergeCell ref="L15:L17"/>
    <mergeCell ref="M15:M17"/>
    <mergeCell ref="A20:A21"/>
    <mergeCell ref="B20:C20"/>
    <mergeCell ref="G12:I12"/>
    <mergeCell ref="G13:G14"/>
    <mergeCell ref="H13:I13"/>
    <mergeCell ref="A15:A17"/>
    <mergeCell ref="B15:B17"/>
    <mergeCell ref="C15:C17"/>
    <mergeCell ref="D15:D17"/>
    <mergeCell ref="E15:E17"/>
    <mergeCell ref="F15:F17"/>
    <mergeCell ref="A9:K9"/>
    <mergeCell ref="A11:I11"/>
    <mergeCell ref="J11:M13"/>
    <mergeCell ref="A12:A14"/>
    <mergeCell ref="B12:B14"/>
    <mergeCell ref="C12:C14"/>
    <mergeCell ref="D12:D14"/>
    <mergeCell ref="E12:E14"/>
    <mergeCell ref="F12:F14"/>
    <mergeCell ref="A1:M3"/>
    <mergeCell ref="B4:M4"/>
    <mergeCell ref="B5:M5"/>
    <mergeCell ref="B6:M6"/>
    <mergeCell ref="B7:M7"/>
    <mergeCell ref="B8:M8"/>
  </mergeCells>
  <dataValidations count="10">
    <dataValidation allowBlank="1" showInputMessage="1" showErrorMessage="1" promptTitle="Probabilidad" prompt="Indique la probabilidad de ocurrencia del riesgo según la siguiente escala:_x000a__x000a_Remoto (0-25%)_x000a_Poco probable (26-50%)_x000a_Probable (51-75%)_x000a_Muy Probable (76-100%)" sqref="K14:K15"/>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Acciones de Mitigación" prompt="Incluya acciones de prevención para la reducción de ocurrencia de riesgos" sqref="L15:M15 M14"/>
    <dataValidation allowBlank="1" showInputMessage="1" showErrorMessage="1" promptTitle="Meta global " prompt="Expresión de un objetivo (producto o subproducto a entregar) presentado en términos cuantitativos." sqref="G13"/>
    <dataValidation allowBlank="1" showInputMessage="1" showErrorMessage="1" promptTitle="Involucrados" prompt="Incluya las áreas que contribuyen al logro del producto. Aplica para instituciones externas._x000a_" sqref="F12"/>
    <dataValidation allowBlank="1" showInputMessage="1" showErrorMessage="1" promptTitle="Unidad de medida" prompt="Es una herramienta de medición del producto. Solo mide, no opina. Ejemplo: Técnicos capacitados." sqref="D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Producto" prompt="Son bienes y/o servicios que la institución entrega a la población o a otras instituciones. Constituyen la “razón de ser” de la institución." sqref="A12"/>
    <dataValidation type="list" allowBlank="1" showInputMessage="1" showErrorMessage="1" sqref="B5">
      <formula1>INDIRECT($B$4)</formula1>
    </dataValidation>
    <dataValidation type="list" allowBlank="1" showInputMessage="1" showErrorMessage="1" sqref="B6">
      <formula1>INDIRECT($B$5)</formula1>
    </dataValidation>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SER RPE.xlsx]Sheet2'!#REF!</xm:f>
          </x14:formula1>
          <xm:sqref>B4</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O24"/>
  <sheetViews>
    <sheetView zoomScale="70" zoomScaleNormal="70" workbookViewId="0">
      <selection activeCell="H19" sqref="B19:I24"/>
    </sheetView>
  </sheetViews>
  <sheetFormatPr baseColWidth="10" defaultColWidth="10.7265625" defaultRowHeight="14.5" x14ac:dyDescent="0.35"/>
  <cols>
    <col min="1" max="1" width="33.1796875" bestFit="1" customWidth="1"/>
    <col min="2" max="2" width="19.90625" customWidth="1"/>
    <col min="3" max="6" width="15.7265625" customWidth="1"/>
    <col min="7" max="9" width="19.26953125" customWidth="1"/>
    <col min="10" max="13" width="15.7265625" customWidth="1"/>
    <col min="14" max="14" width="17.7265625" customWidth="1"/>
  </cols>
  <sheetData>
    <row r="1" spans="1:15" s="1" customFormat="1" ht="66" customHeight="1" x14ac:dyDescent="0.35">
      <c r="A1" s="108" t="s">
        <v>68</v>
      </c>
      <c r="B1" s="108"/>
      <c r="C1" s="108"/>
      <c r="D1" s="108"/>
      <c r="E1" s="108"/>
      <c r="F1" s="108"/>
      <c r="G1" s="108"/>
      <c r="H1" s="108"/>
      <c r="I1" s="108"/>
      <c r="J1" s="108"/>
      <c r="K1" s="108"/>
      <c r="L1" s="108"/>
      <c r="M1" s="108"/>
      <c r="N1" s="9"/>
      <c r="O1" s="9"/>
    </row>
    <row r="2" spans="1:15" s="1" customFormat="1" ht="18.649999999999999" customHeight="1" x14ac:dyDescent="0.35">
      <c r="A2" s="108"/>
      <c r="B2" s="108"/>
      <c r="C2" s="108"/>
      <c r="D2" s="108"/>
      <c r="E2" s="108"/>
      <c r="F2" s="108"/>
      <c r="G2" s="108"/>
      <c r="H2" s="108"/>
      <c r="I2" s="108"/>
      <c r="J2" s="108"/>
      <c r="K2" s="108"/>
      <c r="L2" s="108"/>
      <c r="M2" s="108"/>
      <c r="N2" s="9"/>
      <c r="O2" s="9"/>
    </row>
    <row r="3" spans="1:15" s="1" customFormat="1" ht="8.25" customHeight="1" thickBot="1" x14ac:dyDescent="0.4">
      <c r="A3" s="108"/>
      <c r="B3" s="108"/>
      <c r="C3" s="108"/>
      <c r="D3" s="108"/>
      <c r="E3" s="108"/>
      <c r="F3" s="108"/>
      <c r="G3" s="108"/>
      <c r="H3" s="108"/>
      <c r="I3" s="108"/>
      <c r="J3" s="108"/>
      <c r="K3" s="108"/>
      <c r="L3" s="108"/>
      <c r="M3" s="108"/>
    </row>
    <row r="4" spans="1:15" ht="23.15" customHeight="1" x14ac:dyDescent="0.35">
      <c r="A4" s="22" t="s">
        <v>11</v>
      </c>
      <c r="B4" s="150" t="s">
        <v>56</v>
      </c>
      <c r="C4" s="151"/>
      <c r="D4" s="151"/>
      <c r="E4" s="151"/>
      <c r="F4" s="151"/>
      <c r="G4" s="151"/>
      <c r="H4" s="151"/>
      <c r="I4" s="151"/>
      <c r="J4" s="151"/>
      <c r="K4" s="151"/>
      <c r="L4" s="151"/>
      <c r="M4" s="151"/>
    </row>
    <row r="5" spans="1:15" ht="23.15" customHeight="1" x14ac:dyDescent="0.35">
      <c r="A5" s="23" t="s">
        <v>12</v>
      </c>
      <c r="B5" s="153" t="s">
        <v>62</v>
      </c>
      <c r="C5" s="154"/>
      <c r="D5" s="154"/>
      <c r="E5" s="154"/>
      <c r="F5" s="154"/>
      <c r="G5" s="154"/>
      <c r="H5" s="154"/>
      <c r="I5" s="154"/>
      <c r="J5" s="154"/>
      <c r="K5" s="154"/>
      <c r="L5" s="154"/>
      <c r="M5" s="154"/>
    </row>
    <row r="6" spans="1:15" ht="23.15" customHeight="1" x14ac:dyDescent="0.35">
      <c r="A6" s="23" t="s">
        <v>13</v>
      </c>
      <c r="B6" s="153" t="s">
        <v>43</v>
      </c>
      <c r="C6" s="154"/>
      <c r="D6" s="154"/>
      <c r="E6" s="154"/>
      <c r="F6" s="154"/>
      <c r="G6" s="154"/>
      <c r="H6" s="154"/>
      <c r="I6" s="154"/>
      <c r="J6" s="154"/>
      <c r="K6" s="154"/>
      <c r="L6" s="154"/>
      <c r="M6" s="154"/>
    </row>
    <row r="7" spans="1:15" ht="23.15" customHeight="1" x14ac:dyDescent="0.35">
      <c r="A7" s="23" t="s">
        <v>0</v>
      </c>
      <c r="B7" s="153" t="s">
        <v>498</v>
      </c>
      <c r="C7" s="154"/>
      <c r="D7" s="154"/>
      <c r="E7" s="154"/>
      <c r="F7" s="154"/>
      <c r="G7" s="154"/>
      <c r="H7" s="154"/>
      <c r="I7" s="154"/>
      <c r="J7" s="154"/>
      <c r="K7" s="154"/>
      <c r="L7" s="154"/>
      <c r="M7" s="154"/>
    </row>
    <row r="8" spans="1:15" ht="23.15" customHeight="1" thickBot="1" x14ac:dyDescent="0.4">
      <c r="A8" s="24" t="s">
        <v>1</v>
      </c>
      <c r="B8" s="156" t="s">
        <v>499</v>
      </c>
      <c r="C8" s="157"/>
      <c r="D8" s="157"/>
      <c r="E8" s="157"/>
      <c r="F8" s="157"/>
      <c r="G8" s="157"/>
      <c r="H8" s="157"/>
      <c r="I8" s="157"/>
      <c r="J8" s="157"/>
      <c r="K8" s="157"/>
      <c r="L8" s="157"/>
      <c r="M8" s="157"/>
    </row>
    <row r="9" spans="1:15" ht="15.5" x14ac:dyDescent="0.35">
      <c r="A9" s="109"/>
      <c r="B9" s="109"/>
      <c r="C9" s="109"/>
      <c r="D9" s="109"/>
      <c r="E9" s="109"/>
      <c r="F9" s="109"/>
      <c r="G9" s="109"/>
      <c r="H9" s="109"/>
      <c r="I9" s="109"/>
      <c r="J9" s="109"/>
      <c r="K9" s="109"/>
    </row>
    <row r="10" spans="1:15" ht="19" thickBot="1" x14ac:dyDescent="0.5">
      <c r="A10" s="297" t="s">
        <v>70</v>
      </c>
      <c r="B10" s="262"/>
      <c r="C10" s="262"/>
      <c r="D10" s="262"/>
      <c r="E10" s="262"/>
      <c r="F10" s="262"/>
      <c r="G10" s="262"/>
      <c r="H10" s="262"/>
      <c r="I10" s="262"/>
      <c r="J10" s="262"/>
      <c r="K10" s="262"/>
      <c r="L10" s="262"/>
      <c r="M10" s="262"/>
      <c r="N10" s="262"/>
    </row>
    <row r="11" spans="1:15" ht="18.75" customHeight="1" x14ac:dyDescent="0.35">
      <c r="A11" s="766" t="s">
        <v>20</v>
      </c>
      <c r="B11" s="767"/>
      <c r="C11" s="767"/>
      <c r="D11" s="767"/>
      <c r="E11" s="767"/>
      <c r="F11" s="767"/>
      <c r="G11" s="767"/>
      <c r="H11" s="767"/>
      <c r="I11" s="767"/>
      <c r="J11" s="112" t="s">
        <v>15</v>
      </c>
      <c r="K11" s="113"/>
      <c r="L11" s="113"/>
      <c r="M11" s="114"/>
    </row>
    <row r="12" spans="1:15" ht="18.75" customHeight="1" x14ac:dyDescent="0.35">
      <c r="A12" s="124" t="s">
        <v>28</v>
      </c>
      <c r="B12" s="127" t="s">
        <v>27</v>
      </c>
      <c r="C12" s="127" t="s">
        <v>67</v>
      </c>
      <c r="D12" s="130" t="s">
        <v>22</v>
      </c>
      <c r="E12" s="130" t="s">
        <v>23</v>
      </c>
      <c r="F12" s="130" t="s">
        <v>24</v>
      </c>
      <c r="G12" s="133" t="s">
        <v>507</v>
      </c>
      <c r="H12" s="134"/>
      <c r="I12" s="135"/>
      <c r="J12" s="115"/>
      <c r="K12" s="116"/>
      <c r="L12" s="116"/>
      <c r="M12" s="117"/>
    </row>
    <row r="13" spans="1:15" ht="18.75" customHeight="1" x14ac:dyDescent="0.35">
      <c r="A13" s="125"/>
      <c r="B13" s="128"/>
      <c r="C13" s="128"/>
      <c r="D13" s="131"/>
      <c r="E13" s="131"/>
      <c r="F13" s="131"/>
      <c r="G13" s="136" t="s">
        <v>25</v>
      </c>
      <c r="H13" s="698" t="s">
        <v>412</v>
      </c>
      <c r="I13" s="699"/>
      <c r="J13" s="118"/>
      <c r="K13" s="119"/>
      <c r="L13" s="119"/>
      <c r="M13" s="120"/>
    </row>
    <row r="14" spans="1:15" ht="44.15" customHeight="1" x14ac:dyDescent="0.35">
      <c r="A14" s="125"/>
      <c r="B14" s="128"/>
      <c r="C14" s="128"/>
      <c r="D14" s="131"/>
      <c r="E14" s="131"/>
      <c r="F14" s="131"/>
      <c r="G14" s="549"/>
      <c r="H14" s="550" t="s">
        <v>81</v>
      </c>
      <c r="I14" s="550" t="s">
        <v>2</v>
      </c>
      <c r="J14" s="551" t="s">
        <v>16</v>
      </c>
      <c r="K14" s="731" t="s">
        <v>17</v>
      </c>
      <c r="L14" s="553" t="s">
        <v>18</v>
      </c>
      <c r="M14" s="554" t="s">
        <v>19</v>
      </c>
    </row>
    <row r="15" spans="1:15" ht="364.5" customHeight="1" x14ac:dyDescent="0.35">
      <c r="A15" s="736" t="s">
        <v>508</v>
      </c>
      <c r="B15" s="154" t="s">
        <v>86</v>
      </c>
      <c r="C15" s="154" t="s">
        <v>160</v>
      </c>
      <c r="D15" s="447" t="s">
        <v>477</v>
      </c>
      <c r="E15" s="447" t="s">
        <v>478</v>
      </c>
      <c r="F15" s="447" t="s">
        <v>479</v>
      </c>
      <c r="G15" s="768">
        <v>300</v>
      </c>
      <c r="H15" s="769">
        <v>75</v>
      </c>
      <c r="I15" s="769">
        <v>75</v>
      </c>
      <c r="J15" s="180" t="s">
        <v>509</v>
      </c>
      <c r="K15" s="447" t="s">
        <v>510</v>
      </c>
      <c r="L15" s="447" t="s">
        <v>511</v>
      </c>
      <c r="M15" s="180" t="s">
        <v>483</v>
      </c>
    </row>
    <row r="16" spans="1:15" ht="129.9" customHeight="1" x14ac:dyDescent="0.35">
      <c r="A16" s="736"/>
      <c r="B16" s="154"/>
      <c r="C16" s="154"/>
      <c r="D16" s="447"/>
      <c r="E16" s="447"/>
      <c r="F16" s="447"/>
      <c r="G16" s="296" t="s">
        <v>512</v>
      </c>
      <c r="H16" s="296" t="s">
        <v>512</v>
      </c>
      <c r="I16" s="296" t="s">
        <v>512</v>
      </c>
      <c r="J16" s="180"/>
      <c r="K16" s="447"/>
      <c r="L16" s="447"/>
      <c r="M16" s="180"/>
    </row>
    <row r="17" spans="1:15" ht="21" customHeight="1" x14ac:dyDescent="0.35"/>
    <row r="18" spans="1:15" ht="19" thickBot="1" x14ac:dyDescent="0.5">
      <c r="A18" s="297" t="s">
        <v>69</v>
      </c>
      <c r="B18" s="262"/>
      <c r="C18" s="262"/>
      <c r="D18" s="262"/>
      <c r="E18" s="262"/>
      <c r="F18" s="262"/>
      <c r="G18" s="262"/>
      <c r="H18" s="262"/>
      <c r="I18" s="262"/>
      <c r="J18" s="262"/>
      <c r="K18" s="262"/>
      <c r="L18" s="262"/>
      <c r="M18" s="262"/>
      <c r="N18" s="262"/>
      <c r="O18" s="262"/>
    </row>
    <row r="19" spans="1:15" ht="43.4" customHeight="1" x14ac:dyDescent="0.35">
      <c r="A19" s="148" t="s">
        <v>4</v>
      </c>
      <c r="B19" s="191" t="s">
        <v>109</v>
      </c>
      <c r="C19" s="192"/>
      <c r="D19" s="193" t="s">
        <v>10</v>
      </c>
      <c r="E19" s="142" t="s">
        <v>67</v>
      </c>
      <c r="F19" s="8"/>
    </row>
    <row r="20" spans="1:15" s="213" customFormat="1" ht="41.65" customHeight="1" thickBot="1" x14ac:dyDescent="0.4">
      <c r="A20" s="368"/>
      <c r="B20" s="41" t="s">
        <v>3</v>
      </c>
      <c r="C20" s="41" t="s">
        <v>2</v>
      </c>
      <c r="D20" s="370"/>
      <c r="E20" s="143"/>
    </row>
    <row r="21" spans="1:15" s="28" customFormat="1" ht="41.15" customHeight="1" x14ac:dyDescent="0.35">
      <c r="A21" s="343" t="s">
        <v>513</v>
      </c>
      <c r="B21" s="770"/>
      <c r="C21" s="770"/>
      <c r="D21" s="21" t="s">
        <v>110</v>
      </c>
      <c r="E21" s="21" t="s">
        <v>110</v>
      </c>
    </row>
    <row r="22" spans="1:15" ht="30" customHeight="1" x14ac:dyDescent="0.35">
      <c r="A22" s="180" t="s">
        <v>490</v>
      </c>
      <c r="B22" s="233"/>
      <c r="C22" s="233"/>
      <c r="D22" s="21" t="s">
        <v>514</v>
      </c>
      <c r="E22" s="94" t="s">
        <v>249</v>
      </c>
    </row>
    <row r="23" spans="1:15" ht="30" customHeight="1" x14ac:dyDescent="0.35">
      <c r="A23" s="180"/>
      <c r="B23" s="233"/>
      <c r="C23" s="233"/>
      <c r="D23" s="21" t="s">
        <v>514</v>
      </c>
      <c r="E23" s="94" t="s">
        <v>249</v>
      </c>
    </row>
    <row r="24" spans="1:15" ht="30" customHeight="1" x14ac:dyDescent="0.35">
      <c r="A24" s="180"/>
      <c r="B24" s="233"/>
      <c r="C24" s="233"/>
      <c r="D24" s="21" t="s">
        <v>514</v>
      </c>
      <c r="E24" s="94" t="s">
        <v>249</v>
      </c>
    </row>
  </sheetData>
  <mergeCells count="35">
    <mergeCell ref="E19:E20"/>
    <mergeCell ref="A22:A24"/>
    <mergeCell ref="A19:A20"/>
    <mergeCell ref="B19:C19"/>
    <mergeCell ref="D19:D20"/>
    <mergeCell ref="J15:J16"/>
    <mergeCell ref="K15:K16"/>
    <mergeCell ref="L15:L16"/>
    <mergeCell ref="M15:M16"/>
    <mergeCell ref="A18:O18"/>
    <mergeCell ref="F12:F14"/>
    <mergeCell ref="G12:I12"/>
    <mergeCell ref="G13:G14"/>
    <mergeCell ref="H13:I13"/>
    <mergeCell ref="A15:A16"/>
    <mergeCell ref="B15:B16"/>
    <mergeCell ref="C15:C16"/>
    <mergeCell ref="D15:D16"/>
    <mergeCell ref="E15:E16"/>
    <mergeCell ref="F15:F16"/>
    <mergeCell ref="A9:K9"/>
    <mergeCell ref="A10:N10"/>
    <mergeCell ref="A11:I11"/>
    <mergeCell ref="J11:M13"/>
    <mergeCell ref="A12:A14"/>
    <mergeCell ref="B12:B14"/>
    <mergeCell ref="C12:C14"/>
    <mergeCell ref="D12:D14"/>
    <mergeCell ref="E12:E14"/>
    <mergeCell ref="A1:M3"/>
    <mergeCell ref="B4:M4"/>
    <mergeCell ref="B5:M5"/>
    <mergeCell ref="B6:M6"/>
    <mergeCell ref="B7:M7"/>
    <mergeCell ref="B8:M8"/>
  </mergeCells>
  <dataValidations count="10">
    <dataValidation allowBlank="1" showInputMessage="1" showErrorMessage="1" promptTitle="Acciones de Mitigación" prompt="Incluya acciones de prevención para la reducción de ocurrencia de riesgos" sqref="M14:M15"/>
    <dataValidation allowBlank="1" showInputMessage="1" showErrorMessage="1" promptTitle="Probabilidad" prompt="Indique la probabilidad de ocurrencia del riesgo según la siguiente escala:_x000a__x000a_Remoto (0-25%)_x000a_Poco probable (26-50%)_x000a_Probable (51-75%)_x000a_Muy Probable (76-100%)" sqref="K14:K15"/>
    <dataValidation allowBlank="1" showInputMessage="1" showErrorMessage="1" promptTitle="Impacto" prompt="Especifique el impacto que generaría la ocurrencia del riesgo indicado según la escala:_x000a__x000a_1 Insignificante_x000a_2 Moderado_x000a_3 Grave_x000a_4 Catastrófico" sqref="L14:L15"/>
    <dataValidation type="list" allowBlank="1" showInputMessage="1" showErrorMessage="1" sqref="B6">
      <formula1>INDIRECT($B$5)</formula1>
    </dataValidation>
    <dataValidation type="list" allowBlank="1" showInputMessage="1" showErrorMessage="1" sqref="B5">
      <formula1>INDIRECT($B$4)</formula1>
    </dataValidation>
    <dataValidation allowBlank="1" showInputMessage="1" showErrorMessage="1" promptTitle="Producto" prompt="Son bienes y/o servicios que la institución entrega a la población o a otras instituciones. Constituyen la “razón de ser” de la institución." sqref="A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Unidad de medida" prompt="Es una herramienta de medición del producto. Solo mide, no opina. Ejemplo: Técnicos capacitados." sqref="D12"/>
    <dataValidation allowBlank="1" showInputMessage="1" showErrorMessage="1" promptTitle="Involucrados" prompt="Incluya las áreas que contribuyen al logro del producto. Aplica para instituciones externas._x000a_" sqref="F12"/>
    <dataValidation allowBlank="1" showInputMessage="1" showErrorMessage="1" promptTitle="Meta global " prompt="Expresión de un objetivo (producto o subproducto a entregar) presentado en términos cuantitativos." sqref="G13"/>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SER RPE.xlsx]Sheet2'!#REF!</xm:f>
          </x14:formula1>
          <xm:sqref>B4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40"/>
  <sheetViews>
    <sheetView topLeftCell="A4" zoomScale="68" zoomScaleNormal="68" workbookViewId="0">
      <selection activeCell="A11" sqref="A11:I11"/>
    </sheetView>
  </sheetViews>
  <sheetFormatPr baseColWidth="10" defaultColWidth="10.7265625" defaultRowHeight="14.5" x14ac:dyDescent="0.35"/>
  <cols>
    <col min="1" max="1" width="30.36328125" customWidth="1"/>
    <col min="2" max="9" width="15.7265625" customWidth="1"/>
    <col min="10" max="11" width="20.7265625" customWidth="1"/>
    <col min="12" max="12" width="15.7265625" customWidth="1"/>
    <col min="13" max="13" width="24.1796875" customWidth="1"/>
    <col min="14" max="14" width="17.7265625" customWidth="1"/>
  </cols>
  <sheetData>
    <row r="1" spans="1:15" s="1" customFormat="1" ht="66" customHeight="1" x14ac:dyDescent="0.35">
      <c r="A1" s="108" t="s">
        <v>68</v>
      </c>
      <c r="B1" s="108"/>
      <c r="C1" s="108"/>
      <c r="D1" s="108"/>
      <c r="E1" s="108"/>
      <c r="F1" s="108"/>
      <c r="G1" s="108"/>
      <c r="H1" s="108"/>
      <c r="I1" s="108"/>
      <c r="J1" s="108"/>
      <c r="K1" s="108"/>
      <c r="L1" s="108"/>
      <c r="M1" s="108"/>
      <c r="N1" s="9"/>
      <c r="O1" s="9"/>
    </row>
    <row r="2" spans="1:15" s="1" customFormat="1" ht="18.5" customHeight="1" x14ac:dyDescent="0.35">
      <c r="A2" s="108"/>
      <c r="B2" s="108"/>
      <c r="C2" s="108"/>
      <c r="D2" s="108"/>
      <c r="E2" s="108"/>
      <c r="F2" s="108"/>
      <c r="G2" s="108"/>
      <c r="H2" s="108"/>
      <c r="I2" s="108"/>
      <c r="J2" s="108"/>
      <c r="K2" s="108"/>
      <c r="L2" s="108"/>
      <c r="M2" s="108"/>
      <c r="N2" s="9"/>
      <c r="O2" s="9"/>
    </row>
    <row r="3" spans="1:15" s="1" customFormat="1" ht="8.25" customHeight="1" thickBot="1" x14ac:dyDescent="0.4">
      <c r="A3" s="108"/>
      <c r="B3" s="108"/>
      <c r="C3" s="108"/>
      <c r="D3" s="108"/>
      <c r="E3" s="108"/>
      <c r="F3" s="108"/>
      <c r="G3" s="108"/>
      <c r="H3" s="108"/>
      <c r="I3" s="108"/>
      <c r="J3" s="108"/>
      <c r="K3" s="108"/>
      <c r="L3" s="108"/>
      <c r="M3" s="108"/>
    </row>
    <row r="4" spans="1:15" ht="23.15" customHeight="1" thickBot="1" x14ac:dyDescent="0.4">
      <c r="A4" s="2" t="s">
        <v>11</v>
      </c>
      <c r="B4" s="160" t="s">
        <v>56</v>
      </c>
      <c r="C4" s="161"/>
      <c r="D4" s="161"/>
      <c r="E4" s="161"/>
      <c r="F4" s="161"/>
      <c r="G4" s="161"/>
      <c r="H4" s="161"/>
      <c r="I4" s="161"/>
      <c r="J4" s="161"/>
      <c r="K4" s="161"/>
      <c r="L4" s="161"/>
      <c r="M4" s="162"/>
    </row>
    <row r="5" spans="1:15" ht="23.15" customHeight="1" thickBot="1" x14ac:dyDescent="0.4">
      <c r="A5" s="2" t="s">
        <v>12</v>
      </c>
      <c r="B5" s="160" t="s">
        <v>62</v>
      </c>
      <c r="C5" s="161"/>
      <c r="D5" s="161"/>
      <c r="E5" s="161"/>
      <c r="F5" s="161"/>
      <c r="G5" s="161"/>
      <c r="H5" s="161"/>
      <c r="I5" s="161"/>
      <c r="J5" s="161"/>
      <c r="K5" s="161"/>
      <c r="L5" s="161"/>
      <c r="M5" s="162"/>
    </row>
    <row r="6" spans="1:15" ht="23.15" customHeight="1" thickBot="1" x14ac:dyDescent="0.4">
      <c r="A6" s="3" t="s">
        <v>13</v>
      </c>
      <c r="B6" s="160" t="s">
        <v>44</v>
      </c>
      <c r="C6" s="161"/>
      <c r="D6" s="161"/>
      <c r="E6" s="161"/>
      <c r="F6" s="161"/>
      <c r="G6" s="161"/>
      <c r="H6" s="161"/>
      <c r="I6" s="161"/>
      <c r="J6" s="161"/>
      <c r="K6" s="161"/>
      <c r="L6" s="161"/>
      <c r="M6" s="162"/>
    </row>
    <row r="7" spans="1:15" ht="23.15" customHeight="1" thickBot="1" x14ac:dyDescent="0.4">
      <c r="A7" s="3" t="s">
        <v>0</v>
      </c>
      <c r="B7" s="771" t="s">
        <v>154</v>
      </c>
      <c r="C7" s="772"/>
      <c r="D7" s="772"/>
      <c r="E7" s="772"/>
      <c r="F7" s="772"/>
      <c r="G7" s="772"/>
      <c r="H7" s="772"/>
      <c r="I7" s="772"/>
      <c r="J7" s="772"/>
      <c r="K7" s="772"/>
      <c r="L7" s="772"/>
      <c r="M7" s="773"/>
    </row>
    <row r="8" spans="1:15" ht="23.15" customHeight="1" thickBot="1" x14ac:dyDescent="0.4">
      <c r="A8" s="3" t="s">
        <v>1</v>
      </c>
      <c r="B8" s="771" t="s">
        <v>515</v>
      </c>
      <c r="C8" s="772"/>
      <c r="D8" s="772"/>
      <c r="E8" s="772"/>
      <c r="F8" s="772"/>
      <c r="G8" s="772"/>
      <c r="H8" s="772"/>
      <c r="I8" s="772"/>
      <c r="J8" s="772"/>
      <c r="K8" s="772"/>
      <c r="L8" s="772"/>
      <c r="M8" s="773"/>
    </row>
    <row r="9" spans="1:15" ht="15.5" x14ac:dyDescent="0.35">
      <c r="A9" s="109"/>
      <c r="B9" s="109"/>
      <c r="C9" s="109"/>
      <c r="D9" s="109"/>
      <c r="E9" s="109"/>
      <c r="F9" s="109"/>
      <c r="G9" s="109"/>
      <c r="H9" s="109"/>
      <c r="I9" s="109"/>
      <c r="J9" s="109"/>
      <c r="K9" s="109"/>
      <c r="L9" s="109"/>
    </row>
    <row r="10" spans="1:15" ht="19" thickBot="1" x14ac:dyDescent="0.5">
      <c r="A10" s="40" t="s">
        <v>70</v>
      </c>
      <c r="B10" s="40"/>
      <c r="C10" s="40"/>
      <c r="D10" s="40"/>
      <c r="E10" s="40"/>
      <c r="F10" s="40"/>
      <c r="G10" s="40"/>
      <c r="H10" s="40"/>
      <c r="I10" s="40"/>
      <c r="J10" s="40"/>
      <c r="K10" s="40"/>
      <c r="L10" s="40"/>
      <c r="M10" s="40"/>
      <c r="N10" s="33"/>
    </row>
    <row r="11" spans="1:15" ht="18.75" customHeight="1" x14ac:dyDescent="0.35">
      <c r="A11" s="110" t="s">
        <v>20</v>
      </c>
      <c r="B11" s="111"/>
      <c r="C11" s="111"/>
      <c r="D11" s="111"/>
      <c r="E11" s="111"/>
      <c r="F11" s="111"/>
      <c r="G11" s="111"/>
      <c r="H11" s="111"/>
      <c r="I11" s="111"/>
      <c r="J11" s="112" t="s">
        <v>15</v>
      </c>
      <c r="K11" s="113"/>
      <c r="L11" s="113"/>
      <c r="M11" s="114"/>
    </row>
    <row r="12" spans="1:15" ht="18.75" customHeight="1" x14ac:dyDescent="0.35">
      <c r="A12" s="124" t="s">
        <v>28</v>
      </c>
      <c r="B12" s="127" t="s">
        <v>27</v>
      </c>
      <c r="C12" s="127" t="s">
        <v>67</v>
      </c>
      <c r="D12" s="130" t="s">
        <v>22</v>
      </c>
      <c r="E12" s="130" t="s">
        <v>23</v>
      </c>
      <c r="F12" s="130" t="s">
        <v>24</v>
      </c>
      <c r="G12" s="133" t="s">
        <v>107</v>
      </c>
      <c r="H12" s="134"/>
      <c r="I12" s="135"/>
      <c r="J12" s="115"/>
      <c r="K12" s="116"/>
      <c r="L12" s="116"/>
      <c r="M12" s="117"/>
    </row>
    <row r="13" spans="1:15" ht="18.75" customHeight="1" x14ac:dyDescent="0.35">
      <c r="A13" s="125"/>
      <c r="B13" s="128"/>
      <c r="C13" s="128"/>
      <c r="D13" s="131"/>
      <c r="E13" s="131"/>
      <c r="F13" s="131"/>
      <c r="G13" s="136" t="s">
        <v>25</v>
      </c>
      <c r="H13" s="133" t="s">
        <v>108</v>
      </c>
      <c r="I13" s="135"/>
      <c r="J13" s="118"/>
      <c r="K13" s="119"/>
      <c r="L13" s="119"/>
      <c r="M13" s="120"/>
    </row>
    <row r="14" spans="1:15" ht="44.15" customHeight="1" thickBot="1" x14ac:dyDescent="0.4">
      <c r="A14" s="126"/>
      <c r="B14" s="129"/>
      <c r="C14" s="129"/>
      <c r="D14" s="132"/>
      <c r="E14" s="132"/>
      <c r="F14" s="132"/>
      <c r="G14" s="137"/>
      <c r="H14" s="34" t="s">
        <v>81</v>
      </c>
      <c r="I14" s="34" t="s">
        <v>2</v>
      </c>
      <c r="J14" s="35" t="s">
        <v>16</v>
      </c>
      <c r="K14" s="36" t="s">
        <v>17</v>
      </c>
      <c r="L14" s="37" t="s">
        <v>18</v>
      </c>
      <c r="M14" s="38" t="s">
        <v>19</v>
      </c>
    </row>
    <row r="15" spans="1:15" ht="207.75" customHeight="1" thickBot="1" x14ac:dyDescent="0.4">
      <c r="A15" s="872" t="s">
        <v>516</v>
      </c>
      <c r="B15" s="31" t="s">
        <v>120</v>
      </c>
      <c r="C15" s="30" t="s">
        <v>72</v>
      </c>
      <c r="D15" s="774" t="s">
        <v>517</v>
      </c>
      <c r="E15" s="31" t="s">
        <v>518</v>
      </c>
      <c r="F15" s="31" t="s">
        <v>519</v>
      </c>
      <c r="G15" s="775">
        <f>1300+H15+I15</f>
        <v>5300</v>
      </c>
      <c r="H15" s="776">
        <v>2000</v>
      </c>
      <c r="I15" s="776">
        <v>2000</v>
      </c>
      <c r="J15" s="710" t="s">
        <v>520</v>
      </c>
      <c r="K15" s="25" t="s">
        <v>521</v>
      </c>
      <c r="L15" s="31" t="s">
        <v>522</v>
      </c>
      <c r="M15" s="330" t="s">
        <v>523</v>
      </c>
    </row>
    <row r="17" spans="1:15" ht="19" thickBot="1" x14ac:dyDescent="0.5">
      <c r="A17" s="40" t="s">
        <v>69</v>
      </c>
      <c r="B17" s="40"/>
      <c r="C17" s="40"/>
      <c r="D17" s="40"/>
      <c r="E17" s="40"/>
      <c r="F17" s="40"/>
      <c r="G17" s="40"/>
      <c r="H17" s="40"/>
      <c r="I17" s="40"/>
      <c r="J17" s="40"/>
      <c r="K17" s="40"/>
      <c r="L17" s="40"/>
      <c r="M17" s="40"/>
      <c r="N17" s="33"/>
      <c r="O17" s="33"/>
    </row>
    <row r="18" spans="1:15" ht="36.5" customHeight="1" x14ac:dyDescent="0.35">
      <c r="A18" s="148" t="s">
        <v>4</v>
      </c>
      <c r="B18" s="191" t="s">
        <v>109</v>
      </c>
      <c r="C18" s="192"/>
      <c r="D18" s="193" t="s">
        <v>10</v>
      </c>
      <c r="E18" s="142" t="s">
        <v>67</v>
      </c>
      <c r="F18" s="8"/>
      <c r="G18" s="8"/>
    </row>
    <row r="19" spans="1:15" ht="37.25" customHeight="1" thickBot="1" x14ac:dyDescent="0.4">
      <c r="A19" s="194"/>
      <c r="B19" s="195" t="s">
        <v>3</v>
      </c>
      <c r="C19" s="195" t="s">
        <v>2</v>
      </c>
      <c r="D19" s="196"/>
      <c r="E19" s="197"/>
    </row>
    <row r="20" spans="1:15" s="687" customFormat="1" ht="50" customHeight="1" x14ac:dyDescent="0.35">
      <c r="A20" s="413" t="s">
        <v>524</v>
      </c>
      <c r="B20" s="458"/>
      <c r="C20" s="458"/>
      <c r="D20" s="92" t="s">
        <v>525</v>
      </c>
      <c r="E20" s="200" t="s">
        <v>72</v>
      </c>
    </row>
    <row r="21" spans="1:15" s="687" customFormat="1" ht="50" customHeight="1" x14ac:dyDescent="0.35">
      <c r="A21" s="418"/>
      <c r="B21" s="686"/>
      <c r="C21" s="686"/>
      <c r="D21" s="94" t="s">
        <v>525</v>
      </c>
      <c r="E21" s="204" t="s">
        <v>72</v>
      </c>
    </row>
    <row r="22" spans="1:15" s="687" customFormat="1" ht="50" customHeight="1" x14ac:dyDescent="0.35">
      <c r="A22" s="418"/>
      <c r="B22" s="686"/>
      <c r="C22" s="686"/>
      <c r="D22" s="94" t="s">
        <v>525</v>
      </c>
      <c r="E22" s="204" t="s">
        <v>72</v>
      </c>
    </row>
    <row r="23" spans="1:15" s="213" customFormat="1" ht="50" customHeight="1" x14ac:dyDescent="0.35">
      <c r="A23" s="418"/>
      <c r="B23" s="686"/>
      <c r="C23" s="686"/>
      <c r="D23" s="94" t="s">
        <v>525</v>
      </c>
      <c r="E23" s="204" t="s">
        <v>72</v>
      </c>
    </row>
    <row r="24" spans="1:15" s="213" customFormat="1" ht="50" customHeight="1" thickBot="1" x14ac:dyDescent="0.4">
      <c r="A24" s="777"/>
      <c r="B24" s="778"/>
      <c r="C24" s="778"/>
      <c r="D24" s="96" t="s">
        <v>525</v>
      </c>
      <c r="E24" s="208" t="s">
        <v>72</v>
      </c>
    </row>
    <row r="25" spans="1:15" s="213" customFormat="1" ht="50" customHeight="1" x14ac:dyDescent="0.35">
      <c r="A25" s="413" t="s">
        <v>526</v>
      </c>
      <c r="B25" s="779"/>
      <c r="C25" s="779"/>
      <c r="D25" s="92" t="s">
        <v>525</v>
      </c>
      <c r="E25" s="200" t="s">
        <v>72</v>
      </c>
    </row>
    <row r="26" spans="1:15" s="213" customFormat="1" ht="50" customHeight="1" x14ac:dyDescent="0.35">
      <c r="A26" s="418"/>
      <c r="B26" s="382"/>
      <c r="C26" s="382"/>
      <c r="D26" s="94" t="s">
        <v>525</v>
      </c>
      <c r="E26" s="204" t="s">
        <v>72</v>
      </c>
    </row>
    <row r="27" spans="1:15" s="213" customFormat="1" ht="50" customHeight="1" thickBot="1" x14ac:dyDescent="0.4">
      <c r="A27" s="777"/>
      <c r="B27" s="780"/>
      <c r="C27" s="780"/>
      <c r="D27" s="96" t="s">
        <v>525</v>
      </c>
      <c r="E27" s="208" t="s">
        <v>72</v>
      </c>
    </row>
    <row r="28" spans="1:15" s="213" customFormat="1" ht="50" customHeight="1" x14ac:dyDescent="0.35">
      <c r="A28" s="484" t="s">
        <v>527</v>
      </c>
      <c r="B28" s="230"/>
      <c r="C28" s="230"/>
      <c r="D28" s="92" t="s">
        <v>525</v>
      </c>
      <c r="E28" s="93" t="s">
        <v>72</v>
      </c>
    </row>
    <row r="29" spans="1:15" s="213" customFormat="1" ht="50" customHeight="1" x14ac:dyDescent="0.35">
      <c r="A29" s="375"/>
      <c r="B29" s="741"/>
      <c r="C29" s="741"/>
      <c r="D29" s="94" t="s">
        <v>525</v>
      </c>
      <c r="E29" s="95" t="s">
        <v>72</v>
      </c>
    </row>
    <row r="30" spans="1:15" s="213" customFormat="1" ht="50" customHeight="1" x14ac:dyDescent="0.35">
      <c r="A30" s="375"/>
      <c r="B30" s="741"/>
      <c r="C30" s="741"/>
      <c r="D30" s="94" t="s">
        <v>525</v>
      </c>
      <c r="E30" s="95" t="s">
        <v>72</v>
      </c>
    </row>
    <row r="31" spans="1:15" s="213" customFormat="1" ht="50" customHeight="1" thickBot="1" x14ac:dyDescent="0.4">
      <c r="A31" s="423"/>
      <c r="B31" s="237"/>
      <c r="C31" s="237"/>
      <c r="D31" s="96" t="s">
        <v>525</v>
      </c>
      <c r="E31" s="97" t="s">
        <v>72</v>
      </c>
    </row>
    <row r="32" spans="1:15" s="213" customFormat="1" ht="50" customHeight="1" x14ac:dyDescent="0.35">
      <c r="A32" s="484" t="s">
        <v>528</v>
      </c>
      <c r="B32" s="230"/>
      <c r="C32" s="230"/>
      <c r="D32" s="92" t="s">
        <v>525</v>
      </c>
      <c r="E32" s="93" t="s">
        <v>72</v>
      </c>
    </row>
    <row r="33" spans="1:5" s="213" customFormat="1" ht="50" customHeight="1" x14ac:dyDescent="0.35">
      <c r="A33" s="375"/>
      <c r="B33" s="741"/>
      <c r="C33" s="741"/>
      <c r="D33" s="94" t="s">
        <v>525</v>
      </c>
      <c r="E33" s="95" t="s">
        <v>72</v>
      </c>
    </row>
    <row r="34" spans="1:5" s="213" customFormat="1" ht="50" customHeight="1" x14ac:dyDescent="0.35">
      <c r="A34" s="375"/>
      <c r="B34" s="741"/>
      <c r="C34" s="741"/>
      <c r="D34" s="94" t="s">
        <v>525</v>
      </c>
      <c r="E34" s="95" t="s">
        <v>72</v>
      </c>
    </row>
    <row r="35" spans="1:5" s="213" customFormat="1" ht="50" customHeight="1" thickBot="1" x14ac:dyDescent="0.4">
      <c r="A35" s="423"/>
      <c r="B35" s="237"/>
      <c r="C35" s="237"/>
      <c r="D35" s="96" t="s">
        <v>525</v>
      </c>
      <c r="E35" s="97" t="s">
        <v>72</v>
      </c>
    </row>
    <row r="36" spans="1:5" s="213" customFormat="1" ht="50" customHeight="1" x14ac:dyDescent="0.35">
      <c r="A36" s="484" t="s">
        <v>529</v>
      </c>
      <c r="B36" s="230"/>
      <c r="C36" s="230"/>
      <c r="D36" s="92" t="s">
        <v>525</v>
      </c>
      <c r="E36" s="93" t="s">
        <v>72</v>
      </c>
    </row>
    <row r="37" spans="1:5" s="213" customFormat="1" ht="50" customHeight="1" x14ac:dyDescent="0.35">
      <c r="A37" s="375"/>
      <c r="B37" s="741"/>
      <c r="C37" s="741"/>
      <c r="D37" s="94" t="s">
        <v>525</v>
      </c>
      <c r="E37" s="95" t="s">
        <v>72</v>
      </c>
    </row>
    <row r="38" spans="1:5" s="213" customFormat="1" ht="50" customHeight="1" x14ac:dyDescent="0.35">
      <c r="A38" s="375"/>
      <c r="B38" s="741"/>
      <c r="C38" s="741"/>
      <c r="D38" s="94" t="s">
        <v>525</v>
      </c>
      <c r="E38" s="95" t="s">
        <v>72</v>
      </c>
    </row>
    <row r="39" spans="1:5" s="213" customFormat="1" ht="50" customHeight="1" x14ac:dyDescent="0.35">
      <c r="A39" s="375"/>
      <c r="B39" s="741"/>
      <c r="C39" s="741"/>
      <c r="D39" s="94" t="s">
        <v>525</v>
      </c>
      <c r="E39" s="95" t="s">
        <v>72</v>
      </c>
    </row>
    <row r="40" spans="1:5" s="213" customFormat="1" ht="50" customHeight="1" thickBot="1" x14ac:dyDescent="0.4">
      <c r="A40" s="423"/>
      <c r="B40" s="237"/>
      <c r="C40" s="237"/>
      <c r="D40" s="96" t="s">
        <v>525</v>
      </c>
      <c r="E40" s="97" t="s">
        <v>72</v>
      </c>
    </row>
  </sheetData>
  <mergeCells count="27">
    <mergeCell ref="A28:A31"/>
    <mergeCell ref="A32:A35"/>
    <mergeCell ref="A36:A40"/>
    <mergeCell ref="B18:C18"/>
    <mergeCell ref="D18:D19"/>
    <mergeCell ref="E18:E19"/>
    <mergeCell ref="A20:A24"/>
    <mergeCell ref="A25:A27"/>
    <mergeCell ref="G12:I12"/>
    <mergeCell ref="G13:G14"/>
    <mergeCell ref="H13:I13"/>
    <mergeCell ref="A18:A19"/>
    <mergeCell ref="A9:L9"/>
    <mergeCell ref="A11:I11"/>
    <mergeCell ref="J11:M13"/>
    <mergeCell ref="A12:A14"/>
    <mergeCell ref="B12:B14"/>
    <mergeCell ref="C12:C14"/>
    <mergeCell ref="D12:D14"/>
    <mergeCell ref="E12:E14"/>
    <mergeCell ref="F12:F14"/>
    <mergeCell ref="A1:M3"/>
    <mergeCell ref="B4:M4"/>
    <mergeCell ref="B5:M5"/>
    <mergeCell ref="B6:M6"/>
    <mergeCell ref="B7:M7"/>
    <mergeCell ref="B8:M8"/>
  </mergeCells>
  <dataValidations count="10">
    <dataValidation allowBlank="1" showInputMessage="1" showErrorMessage="1" promptTitle="Meta global " prompt="Expresión de un objetivo (producto o subproducto a entregar) presentado en términos cuantitativos." sqref="G13"/>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Probabilidad" prompt="Indique la probabilidad de ocurrencia del riesgo según la siguiente escala:_x000a__x000a_Remoto (0-25%)_x000a_Poco probable (26-50%)_x000a_Probable (51-75%)_x000a_Muy Probable (76-100%)" sqref="K14"/>
    <dataValidation allowBlank="1" showInputMessage="1" showErrorMessage="1" promptTitle="Acciones de Mitigación" prompt="Incluya acciones de prevención para la reducción de ocurrencia de riesgos" sqref="M14"/>
    <dataValidation allowBlank="1" showInputMessage="1" showErrorMessage="1" promptTitle="Involucrados" prompt="Incluya las áreas que contribuyen al logro del producto. Aplica para instituciones externas._x000a_" sqref="F12"/>
    <dataValidation allowBlank="1" showInputMessage="1" showErrorMessage="1" promptTitle="Unidad de medida" prompt="Es una herramienta de medición del producto. Solo mide, no opina. Ejemplo: Técnicos capacitados." sqref="D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Producto" prompt="Son bienes y/o servicios que la institución entrega a la población o a otras instituciones. Constituyen la “razón de ser” de la institución." sqref="A12"/>
    <dataValidation type="list" allowBlank="1" showInputMessage="1" showErrorMessage="1" sqref="B5:C5">
      <formula1>INDIRECT($B$4)</formula1>
    </dataValidation>
    <dataValidation type="list" allowBlank="1" showInputMessage="1" showErrorMessage="1" sqref="B6:C6">
      <formula1>INDIRECT($B$5)</formula1>
    </dataValidation>
  </dataValidations>
  <pageMargins left="0.7" right="0.7" top="0.75" bottom="0.75" header="0.3" footer="0.3"/>
  <pageSetup orientation="portrait"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TIC FUN.xlsx]Sheet2'!#REF!</xm:f>
          </x14:formula1>
          <xm:sqref>B4:C4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34"/>
  <sheetViews>
    <sheetView topLeftCell="A13" zoomScale="69" zoomScaleNormal="69" workbookViewId="0">
      <selection activeCell="N10" sqref="N10"/>
    </sheetView>
  </sheetViews>
  <sheetFormatPr baseColWidth="10" defaultColWidth="10.7265625" defaultRowHeight="14.5" x14ac:dyDescent="0.35"/>
  <cols>
    <col min="1" max="1" width="30.36328125" customWidth="1"/>
    <col min="2" max="2" width="18.54296875" customWidth="1"/>
    <col min="3" max="3" width="16.7265625" customWidth="1"/>
    <col min="4" max="4" width="15.1796875" customWidth="1"/>
    <col min="5" max="5" width="18.7265625" customWidth="1"/>
    <col min="6" max="7" width="17.1796875" bestFit="1" customWidth="1"/>
    <col min="8" max="8" width="20" customWidth="1"/>
    <col min="9" max="9" width="19.36328125" customWidth="1"/>
    <col min="10" max="10" width="17" customWidth="1"/>
    <col min="11" max="11" width="17.7265625" customWidth="1"/>
    <col min="12" max="12" width="15.36328125" customWidth="1"/>
    <col min="13" max="13" width="20" customWidth="1"/>
    <col min="14" max="14" width="17.7265625" customWidth="1"/>
  </cols>
  <sheetData>
    <row r="1" spans="1:15" s="1" customFormat="1" ht="66" customHeight="1" x14ac:dyDescent="0.35">
      <c r="A1" s="108" t="s">
        <v>68</v>
      </c>
      <c r="B1" s="108"/>
      <c r="C1" s="108"/>
      <c r="D1" s="108"/>
      <c r="E1" s="108"/>
      <c r="F1" s="108"/>
      <c r="G1" s="108"/>
      <c r="H1" s="108"/>
      <c r="I1" s="108"/>
      <c r="J1" s="108"/>
      <c r="K1" s="108"/>
      <c r="L1" s="108"/>
      <c r="M1" s="108"/>
      <c r="N1" s="9"/>
      <c r="O1" s="9"/>
    </row>
    <row r="2" spans="1:15" s="1" customFormat="1" ht="18.5" customHeight="1" x14ac:dyDescent="0.35">
      <c r="A2" s="108"/>
      <c r="B2" s="108"/>
      <c r="C2" s="108"/>
      <c r="D2" s="108"/>
      <c r="E2" s="108"/>
      <c r="F2" s="108"/>
      <c r="G2" s="108"/>
      <c r="H2" s="108"/>
      <c r="I2" s="108"/>
      <c r="J2" s="108"/>
      <c r="K2" s="108"/>
      <c r="L2" s="108"/>
      <c r="M2" s="108"/>
      <c r="N2" s="9"/>
      <c r="O2" s="9"/>
    </row>
    <row r="3" spans="1:15" s="1" customFormat="1" ht="8.25" customHeight="1" thickBot="1" x14ac:dyDescent="0.4">
      <c r="A3" s="108"/>
      <c r="B3" s="108"/>
      <c r="C3" s="108"/>
      <c r="D3" s="108"/>
      <c r="E3" s="108"/>
      <c r="F3" s="108"/>
      <c r="G3" s="108"/>
      <c r="H3" s="108"/>
      <c r="I3" s="108"/>
      <c r="J3" s="108"/>
      <c r="K3" s="108"/>
      <c r="L3" s="108"/>
      <c r="M3" s="108"/>
    </row>
    <row r="4" spans="1:15" s="213" customFormat="1" ht="23.15" customHeight="1" x14ac:dyDescent="0.35">
      <c r="A4" s="22" t="s">
        <v>11</v>
      </c>
      <c r="B4" s="150" t="s">
        <v>56</v>
      </c>
      <c r="C4" s="151"/>
      <c r="D4" s="151"/>
      <c r="E4" s="151"/>
      <c r="F4" s="151"/>
      <c r="G4" s="151"/>
      <c r="H4" s="151"/>
      <c r="I4" s="151"/>
      <c r="J4" s="151"/>
      <c r="K4" s="151"/>
      <c r="L4" s="151"/>
      <c r="M4" s="151"/>
    </row>
    <row r="5" spans="1:15" s="213" customFormat="1" ht="23.15" customHeight="1" x14ac:dyDescent="0.35">
      <c r="A5" s="23" t="s">
        <v>12</v>
      </c>
      <c r="B5" s="153" t="s">
        <v>62</v>
      </c>
      <c r="C5" s="154"/>
      <c r="D5" s="154"/>
      <c r="E5" s="154"/>
      <c r="F5" s="154"/>
      <c r="G5" s="154"/>
      <c r="H5" s="154"/>
      <c r="I5" s="154"/>
      <c r="J5" s="154"/>
      <c r="K5" s="154"/>
      <c r="L5" s="154"/>
      <c r="M5" s="154"/>
    </row>
    <row r="6" spans="1:15" s="213" customFormat="1" ht="23.15" customHeight="1" x14ac:dyDescent="0.35">
      <c r="A6" s="23" t="s">
        <v>13</v>
      </c>
      <c r="B6" s="153" t="s">
        <v>44</v>
      </c>
      <c r="C6" s="154"/>
      <c r="D6" s="154"/>
      <c r="E6" s="154"/>
      <c r="F6" s="154"/>
      <c r="G6" s="154"/>
      <c r="H6" s="154"/>
      <c r="I6" s="154"/>
      <c r="J6" s="154"/>
      <c r="K6" s="154"/>
      <c r="L6" s="154"/>
      <c r="M6" s="154"/>
    </row>
    <row r="7" spans="1:15" s="213" customFormat="1" ht="23.15" customHeight="1" x14ac:dyDescent="0.35">
      <c r="A7" s="23" t="s">
        <v>0</v>
      </c>
      <c r="B7" s="153" t="s">
        <v>154</v>
      </c>
      <c r="C7" s="154"/>
      <c r="D7" s="154"/>
      <c r="E7" s="154"/>
      <c r="F7" s="154"/>
      <c r="G7" s="154"/>
      <c r="H7" s="154"/>
      <c r="I7" s="154"/>
      <c r="J7" s="154"/>
      <c r="K7" s="154"/>
      <c r="L7" s="154"/>
      <c r="M7" s="154"/>
    </row>
    <row r="8" spans="1:15" s="213" customFormat="1" ht="23.15" customHeight="1" thickBot="1" x14ac:dyDescent="0.4">
      <c r="A8" s="24" t="s">
        <v>1</v>
      </c>
      <c r="B8" s="156" t="s">
        <v>530</v>
      </c>
      <c r="C8" s="157"/>
      <c r="D8" s="157"/>
      <c r="E8" s="157"/>
      <c r="F8" s="157"/>
      <c r="G8" s="157"/>
      <c r="H8" s="157"/>
      <c r="I8" s="157"/>
      <c r="J8" s="157"/>
      <c r="K8" s="157"/>
      <c r="L8" s="157"/>
      <c r="M8" s="157"/>
    </row>
    <row r="9" spans="1:15" ht="15.5" x14ac:dyDescent="0.35">
      <c r="A9" s="109"/>
      <c r="B9" s="109"/>
      <c r="C9" s="109"/>
      <c r="D9" s="109"/>
      <c r="E9" s="109"/>
      <c r="F9" s="109"/>
      <c r="G9" s="109"/>
      <c r="H9" s="109"/>
      <c r="I9" s="109"/>
      <c r="J9" s="109"/>
      <c r="K9" s="109"/>
    </row>
    <row r="10" spans="1:15" ht="19" thickBot="1" x14ac:dyDescent="0.5">
      <c r="A10" s="40" t="s">
        <v>70</v>
      </c>
      <c r="B10" s="40"/>
      <c r="C10" s="40"/>
      <c r="D10" s="40"/>
      <c r="E10" s="40"/>
      <c r="F10" s="40"/>
      <c r="G10" s="40"/>
      <c r="H10" s="40"/>
      <c r="I10" s="40"/>
      <c r="J10" s="40"/>
      <c r="K10" s="40"/>
      <c r="L10" s="40"/>
      <c r="M10" s="40"/>
      <c r="N10" s="33"/>
    </row>
    <row r="11" spans="1:15" ht="18.75" customHeight="1" x14ac:dyDescent="0.35">
      <c r="A11" s="110" t="s">
        <v>20</v>
      </c>
      <c r="B11" s="111"/>
      <c r="C11" s="111"/>
      <c r="D11" s="111"/>
      <c r="E11" s="111"/>
      <c r="F11" s="111"/>
      <c r="G11" s="111"/>
      <c r="H11" s="111"/>
      <c r="I11" s="617"/>
      <c r="J11" s="620" t="s">
        <v>15</v>
      </c>
      <c r="K11" s="113"/>
      <c r="L11" s="113"/>
      <c r="M11" s="508"/>
      <c r="N11" s="8"/>
    </row>
    <row r="12" spans="1:15" ht="18.75" customHeight="1" x14ac:dyDescent="0.35">
      <c r="A12" s="124" t="s">
        <v>28</v>
      </c>
      <c r="B12" s="127" t="s">
        <v>27</v>
      </c>
      <c r="C12" s="127" t="s">
        <v>67</v>
      </c>
      <c r="D12" s="130" t="s">
        <v>22</v>
      </c>
      <c r="E12" s="130" t="s">
        <v>23</v>
      </c>
      <c r="F12" s="130" t="s">
        <v>24</v>
      </c>
      <c r="G12" s="133" t="s">
        <v>156</v>
      </c>
      <c r="H12" s="134"/>
      <c r="I12" s="134"/>
      <c r="J12" s="621"/>
      <c r="K12" s="116"/>
      <c r="L12" s="116"/>
      <c r="M12" s="509"/>
    </row>
    <row r="13" spans="1:15" ht="18.75" customHeight="1" x14ac:dyDescent="0.35">
      <c r="A13" s="125"/>
      <c r="B13" s="128"/>
      <c r="C13" s="128"/>
      <c r="D13" s="131"/>
      <c r="E13" s="131"/>
      <c r="F13" s="131"/>
      <c r="G13" s="136" t="s">
        <v>25</v>
      </c>
      <c r="H13" s="133" t="s">
        <v>158</v>
      </c>
      <c r="I13" s="134"/>
      <c r="J13" s="622"/>
      <c r="K13" s="119"/>
      <c r="L13" s="119"/>
      <c r="M13" s="510"/>
    </row>
    <row r="14" spans="1:15" ht="44.15" customHeight="1" thickBot="1" x14ac:dyDescent="0.4">
      <c r="A14" s="126"/>
      <c r="B14" s="129"/>
      <c r="C14" s="129"/>
      <c r="D14" s="132"/>
      <c r="E14" s="132"/>
      <c r="F14" s="132"/>
      <c r="G14" s="137"/>
      <c r="H14" s="34" t="s">
        <v>3</v>
      </c>
      <c r="I14" s="618" t="s">
        <v>2</v>
      </c>
      <c r="J14" s="623" t="s">
        <v>16</v>
      </c>
      <c r="K14" s="36" t="s">
        <v>17</v>
      </c>
      <c r="L14" s="37" t="s">
        <v>18</v>
      </c>
      <c r="M14" s="511" t="s">
        <v>19</v>
      </c>
    </row>
    <row r="15" spans="1:15" ht="182.15" customHeight="1" thickBot="1" x14ac:dyDescent="0.4">
      <c r="A15" s="781" t="s">
        <v>531</v>
      </c>
      <c r="B15" s="782" t="s">
        <v>532</v>
      </c>
      <c r="C15" s="783" t="s">
        <v>72</v>
      </c>
      <c r="D15" s="784" t="s">
        <v>533</v>
      </c>
      <c r="E15" s="784" t="s">
        <v>534</v>
      </c>
      <c r="F15" s="784" t="s">
        <v>535</v>
      </c>
      <c r="G15" s="782">
        <f>3+H15+I15</f>
        <v>43</v>
      </c>
      <c r="H15" s="783">
        <v>20</v>
      </c>
      <c r="I15" s="873">
        <v>20</v>
      </c>
      <c r="J15" s="874" t="s">
        <v>536</v>
      </c>
      <c r="K15" s="875" t="s">
        <v>537</v>
      </c>
      <c r="L15" s="875" t="s">
        <v>538</v>
      </c>
      <c r="M15" s="876" t="s">
        <v>539</v>
      </c>
    </row>
    <row r="17" spans="1:15" ht="19" thickBot="1" x14ac:dyDescent="0.5">
      <c r="A17" s="40" t="s">
        <v>69</v>
      </c>
      <c r="B17" s="40"/>
      <c r="C17" s="40"/>
      <c r="D17" s="40"/>
      <c r="E17" s="40"/>
      <c r="F17" s="40"/>
      <c r="G17" s="40"/>
      <c r="H17" s="40"/>
      <c r="I17" s="40"/>
      <c r="J17" s="40"/>
      <c r="K17" s="40"/>
      <c r="L17" s="40"/>
      <c r="M17" s="40"/>
      <c r="N17" s="33"/>
      <c r="O17" s="33"/>
    </row>
    <row r="18" spans="1:15" ht="36" customHeight="1" x14ac:dyDescent="0.35">
      <c r="A18" s="148" t="s">
        <v>4</v>
      </c>
      <c r="B18" s="191" t="s">
        <v>540</v>
      </c>
      <c r="C18" s="192"/>
      <c r="D18" s="193" t="s">
        <v>10</v>
      </c>
      <c r="E18" s="142" t="s">
        <v>67</v>
      </c>
      <c r="F18" s="8"/>
      <c r="G18" s="8"/>
    </row>
    <row r="19" spans="1:15" ht="32.65" customHeight="1" thickBot="1" x14ac:dyDescent="0.4">
      <c r="A19" s="368"/>
      <c r="B19" s="41" t="s">
        <v>3</v>
      </c>
      <c r="C19" s="41" t="s">
        <v>2</v>
      </c>
      <c r="D19" s="370"/>
      <c r="E19" s="143"/>
    </row>
    <row r="20" spans="1:15" s="28" customFormat="1" ht="50" customHeight="1" thickBot="1" x14ac:dyDescent="0.4">
      <c r="A20" s="785" t="s">
        <v>541</v>
      </c>
      <c r="B20" s="786"/>
      <c r="C20" s="787"/>
      <c r="D20" s="788" t="s">
        <v>525</v>
      </c>
      <c r="E20" s="789" t="s">
        <v>72</v>
      </c>
    </row>
    <row r="21" spans="1:15" ht="50" customHeight="1" thickBot="1" x14ac:dyDescent="0.4">
      <c r="A21" s="790"/>
      <c r="B21" s="786"/>
      <c r="C21" s="787"/>
      <c r="D21" s="788" t="s">
        <v>525</v>
      </c>
      <c r="E21" s="791" t="s">
        <v>72</v>
      </c>
    </row>
    <row r="22" spans="1:15" ht="50" customHeight="1" thickBot="1" x14ac:dyDescent="0.4">
      <c r="A22" s="790"/>
      <c r="B22" s="786"/>
      <c r="C22" s="787"/>
      <c r="D22" s="788" t="s">
        <v>525</v>
      </c>
      <c r="E22" s="792" t="s">
        <v>72</v>
      </c>
    </row>
    <row r="23" spans="1:15" ht="50" customHeight="1" thickBot="1" x14ac:dyDescent="0.4">
      <c r="A23" s="790"/>
      <c r="B23" s="786"/>
      <c r="C23" s="787"/>
      <c r="D23" s="788" t="s">
        <v>525</v>
      </c>
      <c r="E23" s="792" t="s">
        <v>72</v>
      </c>
    </row>
    <row r="24" spans="1:15" ht="50" customHeight="1" thickBot="1" x14ac:dyDescent="0.4">
      <c r="A24" s="793"/>
      <c r="B24" s="786"/>
      <c r="C24" s="787"/>
      <c r="D24" s="788" t="s">
        <v>525</v>
      </c>
      <c r="E24" s="792" t="s">
        <v>72</v>
      </c>
    </row>
    <row r="25" spans="1:15" ht="50" customHeight="1" thickBot="1" x14ac:dyDescent="0.4">
      <c r="A25" s="794" t="s">
        <v>542</v>
      </c>
      <c r="B25" s="786"/>
      <c r="C25" s="787"/>
      <c r="D25" s="788" t="s">
        <v>525</v>
      </c>
      <c r="E25" s="792" t="s">
        <v>72</v>
      </c>
    </row>
    <row r="26" spans="1:15" ht="50" customHeight="1" thickBot="1" x14ac:dyDescent="0.4">
      <c r="A26" s="795"/>
      <c r="B26" s="786"/>
      <c r="C26" s="787"/>
      <c r="D26" s="788" t="s">
        <v>525</v>
      </c>
      <c r="E26" s="792" t="s">
        <v>72</v>
      </c>
    </row>
    <row r="27" spans="1:15" ht="50" customHeight="1" thickBot="1" x14ac:dyDescent="0.4">
      <c r="A27" s="795"/>
      <c r="B27" s="786"/>
      <c r="C27" s="787"/>
      <c r="D27" s="788" t="s">
        <v>525</v>
      </c>
      <c r="E27" s="792" t="s">
        <v>72</v>
      </c>
    </row>
    <row r="28" spans="1:15" ht="50" customHeight="1" thickBot="1" x14ac:dyDescent="0.4">
      <c r="A28" s="795"/>
      <c r="B28" s="786"/>
      <c r="C28" s="787"/>
      <c r="D28" s="788" t="s">
        <v>525</v>
      </c>
      <c r="E28" s="792" t="s">
        <v>72</v>
      </c>
    </row>
    <row r="29" spans="1:15" ht="50" customHeight="1" thickBot="1" x14ac:dyDescent="0.4">
      <c r="A29" s="796"/>
      <c r="B29" s="786"/>
      <c r="C29" s="787"/>
      <c r="D29" s="788" t="s">
        <v>525</v>
      </c>
      <c r="E29" s="792" t="s">
        <v>72</v>
      </c>
    </row>
    <row r="30" spans="1:15" ht="50" customHeight="1" thickBot="1" x14ac:dyDescent="0.4">
      <c r="A30" s="794" t="s">
        <v>543</v>
      </c>
      <c r="B30" s="786"/>
      <c r="C30" s="787"/>
      <c r="D30" s="788" t="s">
        <v>525</v>
      </c>
      <c r="E30" s="792" t="s">
        <v>72</v>
      </c>
    </row>
    <row r="31" spans="1:15" ht="50" customHeight="1" thickBot="1" x14ac:dyDescent="0.4">
      <c r="A31" s="795"/>
      <c r="B31" s="786"/>
      <c r="C31" s="787"/>
      <c r="D31" s="788" t="s">
        <v>525</v>
      </c>
      <c r="E31" s="792" t="s">
        <v>72</v>
      </c>
    </row>
    <row r="32" spans="1:15" ht="50" customHeight="1" thickBot="1" x14ac:dyDescent="0.4">
      <c r="A32" s="795"/>
      <c r="B32" s="786"/>
      <c r="C32" s="787"/>
      <c r="D32" s="788" t="s">
        <v>525</v>
      </c>
      <c r="E32" s="792" t="s">
        <v>72</v>
      </c>
    </row>
    <row r="33" spans="1:5" ht="50" customHeight="1" thickBot="1" x14ac:dyDescent="0.4">
      <c r="A33" s="795"/>
      <c r="B33" s="786"/>
      <c r="C33" s="787"/>
      <c r="D33" s="788" t="s">
        <v>525</v>
      </c>
      <c r="E33" s="792" t="s">
        <v>72</v>
      </c>
    </row>
    <row r="34" spans="1:5" ht="50" customHeight="1" thickBot="1" x14ac:dyDescent="0.4">
      <c r="A34" s="796"/>
      <c r="B34" s="797"/>
      <c r="C34" s="798"/>
      <c r="D34" s="799" t="s">
        <v>525</v>
      </c>
      <c r="E34" s="800" t="s">
        <v>72</v>
      </c>
    </row>
  </sheetData>
  <mergeCells count="25">
    <mergeCell ref="A30:A34"/>
    <mergeCell ref="B18:C18"/>
    <mergeCell ref="D18:D19"/>
    <mergeCell ref="E18:E19"/>
    <mergeCell ref="A20:A24"/>
    <mergeCell ref="A25:A29"/>
    <mergeCell ref="G12:I12"/>
    <mergeCell ref="G13:G14"/>
    <mergeCell ref="H13:I13"/>
    <mergeCell ref="A18:A19"/>
    <mergeCell ref="A9:K9"/>
    <mergeCell ref="A11:I11"/>
    <mergeCell ref="J11:M13"/>
    <mergeCell ref="A12:A14"/>
    <mergeCell ref="B12:B14"/>
    <mergeCell ref="C12:C14"/>
    <mergeCell ref="D12:D14"/>
    <mergeCell ref="E12:E14"/>
    <mergeCell ref="F12:F14"/>
    <mergeCell ref="A1:M3"/>
    <mergeCell ref="B4:M4"/>
    <mergeCell ref="B5:M5"/>
    <mergeCell ref="B6:M6"/>
    <mergeCell ref="B7:M7"/>
    <mergeCell ref="B8:M8"/>
  </mergeCells>
  <dataValidations count="10">
    <dataValidation type="list" allowBlank="1" showInputMessage="1" showErrorMessage="1" sqref="B6:C6">
      <formula1>INDIRECT($B$5)</formula1>
    </dataValidation>
    <dataValidation type="list" allowBlank="1" showInputMessage="1" showErrorMessage="1" sqref="B5:C5">
      <formula1>INDIRECT($B$4)</formula1>
    </dataValidation>
    <dataValidation allowBlank="1" showInputMessage="1" showErrorMessage="1" promptTitle="Producto" prompt="Son bienes y/o servicios que la institución entrega a la población o a otras instituciones. Constituyen la “razón de ser” de la institución." sqref="A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Unidad de medida" prompt="Es una herramienta de medición del producto. Solo mide, no opina. Ejemplo: Técnicos capacitados." sqref="D12"/>
    <dataValidation allowBlank="1" showInputMessage="1" showErrorMessage="1" promptTitle="Involucrados" prompt="Incluya las áreas que contribuyen al logro del producto. Aplica para instituciones externas._x000a_" sqref="F12"/>
    <dataValidation allowBlank="1" showInputMessage="1" showErrorMessage="1" promptTitle="Acciones de Mitigación" prompt="Incluya acciones de prevención para la reducción de ocurrencia de riesgos" sqref="M14"/>
    <dataValidation allowBlank="1" showInputMessage="1" showErrorMessage="1" promptTitle="Probabilidad" prompt="Indique la probabilidad de ocurrencia del riesgo según la siguiente escala:_x000a__x000a_Remoto (0-25%)_x000a_Poco probable (26-50%)_x000a_Probable (51-75%)_x000a_Muy Probable (76-100%)" sqref="K14"/>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Meta global " prompt="Expresión de un objetivo (producto o subproducto a entregar) presentado en términos cuantitativos." sqref="G13"/>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TIC FUN.xlsx]Sheet2'!#REF!</xm:f>
          </x14:formula1>
          <xm:sqref>B4:C4</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32"/>
  <sheetViews>
    <sheetView zoomScale="90" zoomScaleNormal="90" workbookViewId="0">
      <selection activeCell="H10" sqref="H10"/>
    </sheetView>
  </sheetViews>
  <sheetFormatPr baseColWidth="10" defaultColWidth="10.7265625" defaultRowHeight="14.5" x14ac:dyDescent="0.35"/>
  <cols>
    <col min="1" max="1" width="30.36328125" customWidth="1"/>
    <col min="2" max="2" width="20.7265625" customWidth="1"/>
    <col min="3" max="3" width="16.7265625" customWidth="1"/>
    <col min="4" max="4" width="17.1796875" customWidth="1"/>
    <col min="5" max="5" width="19.7265625" customWidth="1"/>
    <col min="6" max="6" width="17.81640625" customWidth="1"/>
    <col min="7" max="7" width="24.81640625" customWidth="1"/>
    <col min="8" max="8" width="21.26953125" customWidth="1"/>
    <col min="9" max="9" width="18.36328125" customWidth="1"/>
    <col min="10" max="10" width="17" customWidth="1"/>
    <col min="11" max="11" width="16.36328125" customWidth="1"/>
    <col min="12" max="12" width="14.36328125" customWidth="1"/>
    <col min="13" max="13" width="19.54296875" customWidth="1"/>
    <col min="14" max="14" width="17.7265625" customWidth="1"/>
  </cols>
  <sheetData>
    <row r="1" spans="1:15" s="1" customFormat="1" ht="66" customHeight="1" x14ac:dyDescent="0.35">
      <c r="A1" s="108" t="s">
        <v>68</v>
      </c>
      <c r="B1" s="108"/>
      <c r="C1" s="108"/>
      <c r="D1" s="108"/>
      <c r="E1" s="108"/>
      <c r="F1" s="108"/>
      <c r="G1" s="108"/>
      <c r="H1" s="108"/>
      <c r="I1" s="108"/>
      <c r="J1" s="108"/>
      <c r="K1" s="108"/>
      <c r="L1" s="108"/>
      <c r="M1" s="108"/>
      <c r="N1" s="9"/>
      <c r="O1" s="9"/>
    </row>
    <row r="2" spans="1:15" s="1" customFormat="1" ht="18.5" customHeight="1" x14ac:dyDescent="0.35">
      <c r="A2" s="108"/>
      <c r="B2" s="108"/>
      <c r="C2" s="108"/>
      <c r="D2" s="108"/>
      <c r="E2" s="108"/>
      <c r="F2" s="108"/>
      <c r="G2" s="108"/>
      <c r="H2" s="108"/>
      <c r="I2" s="108"/>
      <c r="J2" s="108"/>
      <c r="K2" s="108"/>
      <c r="L2" s="108"/>
      <c r="M2" s="108"/>
      <c r="N2" s="9"/>
      <c r="O2" s="9"/>
    </row>
    <row r="3" spans="1:15" s="1" customFormat="1" ht="8.25" customHeight="1" thickBot="1" x14ac:dyDescent="0.4">
      <c r="A3" s="108"/>
      <c r="B3" s="108"/>
      <c r="C3" s="108"/>
      <c r="D3" s="108"/>
      <c r="E3" s="108"/>
      <c r="F3" s="108"/>
      <c r="G3" s="108"/>
      <c r="H3" s="108"/>
      <c r="I3" s="108"/>
      <c r="J3" s="108"/>
      <c r="K3" s="108"/>
      <c r="L3" s="108"/>
      <c r="M3" s="108"/>
    </row>
    <row r="4" spans="1:15" ht="23.15" customHeight="1" thickBot="1" x14ac:dyDescent="0.4">
      <c r="A4" s="2" t="s">
        <v>11</v>
      </c>
      <c r="B4" s="160" t="s">
        <v>56</v>
      </c>
      <c r="C4" s="161"/>
      <c r="D4" s="161"/>
      <c r="E4" s="161"/>
      <c r="F4" s="161"/>
      <c r="G4" s="161"/>
      <c r="H4" s="161"/>
      <c r="I4" s="161"/>
      <c r="J4" s="161"/>
      <c r="K4" s="161"/>
      <c r="L4" s="161"/>
      <c r="M4" s="162"/>
    </row>
    <row r="5" spans="1:15" ht="23.15" customHeight="1" thickBot="1" x14ac:dyDescent="0.4">
      <c r="A5" s="2" t="s">
        <v>12</v>
      </c>
      <c r="B5" s="160" t="s">
        <v>62</v>
      </c>
      <c r="C5" s="161"/>
      <c r="D5" s="161"/>
      <c r="E5" s="161"/>
      <c r="F5" s="161"/>
      <c r="G5" s="161"/>
      <c r="H5" s="161"/>
      <c r="I5" s="161"/>
      <c r="J5" s="161"/>
      <c r="K5" s="161"/>
      <c r="L5" s="161"/>
      <c r="M5" s="162"/>
    </row>
    <row r="6" spans="1:15" ht="23.15" customHeight="1" thickBot="1" x14ac:dyDescent="0.4">
      <c r="A6" s="3" t="s">
        <v>13</v>
      </c>
      <c r="B6" s="160" t="s">
        <v>44</v>
      </c>
      <c r="C6" s="161"/>
      <c r="D6" s="161"/>
      <c r="E6" s="161"/>
      <c r="F6" s="161"/>
      <c r="G6" s="161"/>
      <c r="H6" s="161"/>
      <c r="I6" s="161"/>
      <c r="J6" s="161"/>
      <c r="K6" s="161"/>
      <c r="L6" s="161"/>
      <c r="M6" s="162"/>
    </row>
    <row r="7" spans="1:15" ht="23.15" customHeight="1" thickBot="1" x14ac:dyDescent="0.4">
      <c r="A7" s="3" t="s">
        <v>0</v>
      </c>
      <c r="B7" s="160" t="s">
        <v>154</v>
      </c>
      <c r="C7" s="161"/>
      <c r="D7" s="161"/>
      <c r="E7" s="161"/>
      <c r="F7" s="161"/>
      <c r="G7" s="161"/>
      <c r="H7" s="161"/>
      <c r="I7" s="161"/>
      <c r="J7" s="161"/>
      <c r="K7" s="161"/>
      <c r="L7" s="161"/>
      <c r="M7" s="162"/>
    </row>
    <row r="8" spans="1:15" ht="23.15" customHeight="1" thickBot="1" x14ac:dyDescent="0.4">
      <c r="A8" s="3" t="s">
        <v>1</v>
      </c>
      <c r="B8" s="160" t="s">
        <v>530</v>
      </c>
      <c r="C8" s="161"/>
      <c r="D8" s="161"/>
      <c r="E8" s="161"/>
      <c r="F8" s="161"/>
      <c r="G8" s="161"/>
      <c r="H8" s="161"/>
      <c r="I8" s="161"/>
      <c r="J8" s="161"/>
      <c r="K8" s="161"/>
      <c r="L8" s="161"/>
      <c r="M8" s="162"/>
    </row>
    <row r="9" spans="1:15" ht="15.5" x14ac:dyDescent="0.35">
      <c r="A9" s="109"/>
      <c r="B9" s="109"/>
      <c r="C9" s="109"/>
      <c r="D9" s="109"/>
      <c r="E9" s="109"/>
      <c r="F9" s="109"/>
      <c r="G9" s="109"/>
      <c r="H9" s="109"/>
      <c r="I9" s="109"/>
      <c r="J9" s="109"/>
      <c r="K9" s="109"/>
      <c r="L9" s="109"/>
    </row>
    <row r="10" spans="1:15" ht="19" thickBot="1" x14ac:dyDescent="0.5">
      <c r="A10" s="40" t="s">
        <v>70</v>
      </c>
      <c r="B10" s="40"/>
      <c r="C10" s="40"/>
      <c r="D10" s="40"/>
      <c r="E10" s="40"/>
      <c r="F10" s="40"/>
      <c r="G10" s="40"/>
      <c r="H10" s="40"/>
      <c r="I10" s="40"/>
      <c r="J10" s="40"/>
      <c r="K10" s="40"/>
      <c r="L10" s="40"/>
      <c r="M10" s="40"/>
      <c r="N10" s="33"/>
    </row>
    <row r="11" spans="1:15" ht="18.75" customHeight="1" x14ac:dyDescent="0.35">
      <c r="A11" s="110" t="s">
        <v>20</v>
      </c>
      <c r="B11" s="111"/>
      <c r="C11" s="111"/>
      <c r="D11" s="111"/>
      <c r="E11" s="111"/>
      <c r="F11" s="111"/>
      <c r="G11" s="111"/>
      <c r="H11" s="111"/>
      <c r="I11" s="111"/>
      <c r="J11" s="112" t="s">
        <v>15</v>
      </c>
      <c r="K11" s="113"/>
      <c r="L11" s="113"/>
      <c r="M11" s="114"/>
      <c r="N11" s="7"/>
    </row>
    <row r="12" spans="1:15" ht="18.75" customHeight="1" x14ac:dyDescent="0.35">
      <c r="A12" s="124" t="s">
        <v>28</v>
      </c>
      <c r="B12" s="127" t="s">
        <v>27</v>
      </c>
      <c r="C12" s="127" t="s">
        <v>67</v>
      </c>
      <c r="D12" s="130" t="s">
        <v>22</v>
      </c>
      <c r="E12" s="130" t="s">
        <v>23</v>
      </c>
      <c r="F12" s="130" t="s">
        <v>24</v>
      </c>
      <c r="G12" s="133" t="s">
        <v>107</v>
      </c>
      <c r="H12" s="134"/>
      <c r="I12" s="135"/>
      <c r="J12" s="115"/>
      <c r="K12" s="116"/>
      <c r="L12" s="116"/>
      <c r="M12" s="117"/>
    </row>
    <row r="13" spans="1:15" ht="18.75" customHeight="1" x14ac:dyDescent="0.35">
      <c r="A13" s="125"/>
      <c r="B13" s="128"/>
      <c r="C13" s="128"/>
      <c r="D13" s="131"/>
      <c r="E13" s="131"/>
      <c r="F13" s="131"/>
      <c r="G13" s="136" t="s">
        <v>25</v>
      </c>
      <c r="H13" s="133" t="s">
        <v>108</v>
      </c>
      <c r="I13" s="135"/>
      <c r="J13" s="118"/>
      <c r="K13" s="119"/>
      <c r="L13" s="119"/>
      <c r="M13" s="120"/>
    </row>
    <row r="14" spans="1:15" ht="44.15" customHeight="1" thickBot="1" x14ac:dyDescent="0.4">
      <c r="A14" s="126"/>
      <c r="B14" s="129"/>
      <c r="C14" s="129"/>
      <c r="D14" s="132"/>
      <c r="E14" s="132"/>
      <c r="F14" s="132"/>
      <c r="G14" s="137"/>
      <c r="H14" s="34" t="s">
        <v>81</v>
      </c>
      <c r="I14" s="34" t="s">
        <v>2</v>
      </c>
      <c r="J14" s="35" t="s">
        <v>16</v>
      </c>
      <c r="K14" s="36" t="s">
        <v>17</v>
      </c>
      <c r="L14" s="37" t="s">
        <v>18</v>
      </c>
      <c r="M14" s="38" t="s">
        <v>19</v>
      </c>
    </row>
    <row r="15" spans="1:15" ht="348.75" customHeight="1" thickBot="1" x14ac:dyDescent="0.4">
      <c r="A15" s="648" t="s">
        <v>544</v>
      </c>
      <c r="B15" s="407" t="s">
        <v>120</v>
      </c>
      <c r="C15" s="407" t="s">
        <v>72</v>
      </c>
      <c r="D15" s="801" t="s">
        <v>545</v>
      </c>
      <c r="E15" s="410" t="s">
        <v>546</v>
      </c>
      <c r="F15" s="802" t="s">
        <v>547</v>
      </c>
      <c r="G15" s="803">
        <v>10</v>
      </c>
      <c r="H15" s="804">
        <v>0</v>
      </c>
      <c r="I15" s="805">
        <v>10</v>
      </c>
      <c r="J15" s="806" t="s">
        <v>548</v>
      </c>
      <c r="K15" s="807"/>
      <c r="L15" s="187" t="s">
        <v>549</v>
      </c>
      <c r="M15" s="410" t="s">
        <v>550</v>
      </c>
    </row>
    <row r="17" spans="1:15" ht="19" thickBot="1" x14ac:dyDescent="0.5">
      <c r="A17" s="40" t="s">
        <v>69</v>
      </c>
      <c r="B17" s="40"/>
      <c r="C17" s="40"/>
      <c r="D17" s="40"/>
      <c r="E17" s="40"/>
      <c r="F17" s="40"/>
      <c r="G17" s="40"/>
      <c r="H17" s="40"/>
      <c r="I17" s="40"/>
      <c r="J17" s="40"/>
      <c r="K17" s="40"/>
      <c r="L17" s="40"/>
      <c r="M17" s="40"/>
      <c r="N17" s="33"/>
      <c r="O17" s="33"/>
    </row>
    <row r="18" spans="1:15" ht="31.25" customHeight="1" x14ac:dyDescent="0.35">
      <c r="A18" s="148" t="s">
        <v>4</v>
      </c>
      <c r="B18" s="191" t="s">
        <v>109</v>
      </c>
      <c r="C18" s="192"/>
      <c r="D18" s="193" t="s">
        <v>10</v>
      </c>
      <c r="E18" s="142" t="s">
        <v>67</v>
      </c>
      <c r="F18" s="7"/>
    </row>
    <row r="19" spans="1:15" ht="33.9" customHeight="1" thickBot="1" x14ac:dyDescent="0.4">
      <c r="A19" s="368"/>
      <c r="B19" s="41" t="s">
        <v>3</v>
      </c>
      <c r="C19" s="41" t="s">
        <v>2</v>
      </c>
      <c r="D19" s="370"/>
      <c r="E19" s="143"/>
    </row>
    <row r="20" spans="1:15" s="687" customFormat="1" ht="50" customHeight="1" x14ac:dyDescent="0.35">
      <c r="A20" s="413" t="s">
        <v>551</v>
      </c>
      <c r="B20" s="808"/>
      <c r="C20" s="809"/>
      <c r="D20" s="810" t="s">
        <v>525</v>
      </c>
      <c r="E20" s="811" t="s">
        <v>249</v>
      </c>
    </row>
    <row r="21" spans="1:15" s="687" customFormat="1" ht="50" customHeight="1" x14ac:dyDescent="0.35">
      <c r="A21" s="418"/>
      <c r="B21" s="812"/>
      <c r="C21" s="813"/>
      <c r="D21" s="814"/>
      <c r="E21" s="815"/>
    </row>
    <row r="22" spans="1:15" s="687" customFormat="1" ht="50" customHeight="1" thickBot="1" x14ac:dyDescent="0.4">
      <c r="A22" s="816"/>
      <c r="B22" s="817"/>
      <c r="C22" s="818"/>
      <c r="D22" s="814"/>
      <c r="E22" s="819"/>
    </row>
    <row r="23" spans="1:15" s="213" customFormat="1" ht="50" customHeight="1" x14ac:dyDescent="0.35">
      <c r="A23" s="484" t="s">
        <v>552</v>
      </c>
      <c r="B23" s="820"/>
      <c r="C23" s="821"/>
      <c r="D23" s="152" t="s">
        <v>525</v>
      </c>
      <c r="E23" s="822" t="s">
        <v>249</v>
      </c>
    </row>
    <row r="24" spans="1:15" s="213" customFormat="1" ht="50" customHeight="1" thickBot="1" x14ac:dyDescent="0.4">
      <c r="A24" s="384"/>
      <c r="B24" s="697"/>
      <c r="C24" s="823"/>
      <c r="D24" s="824"/>
      <c r="E24" s="825"/>
    </row>
    <row r="25" spans="1:15" s="213" customFormat="1" ht="50" customHeight="1" x14ac:dyDescent="0.35">
      <c r="A25" s="484" t="s">
        <v>553</v>
      </c>
      <c r="B25" s="820"/>
      <c r="C25" s="821"/>
      <c r="D25" s="151" t="s">
        <v>525</v>
      </c>
      <c r="E25" s="152" t="s">
        <v>72</v>
      </c>
    </row>
    <row r="26" spans="1:15" s="213" customFormat="1" ht="50" customHeight="1" thickBot="1" x14ac:dyDescent="0.4">
      <c r="A26" s="384"/>
      <c r="B26" s="697"/>
      <c r="C26" s="823"/>
      <c r="D26" s="826"/>
      <c r="E26" s="824"/>
    </row>
    <row r="27" spans="1:15" s="213" customFormat="1" ht="50" customHeight="1" x14ac:dyDescent="0.35">
      <c r="A27" s="484" t="s">
        <v>554</v>
      </c>
      <c r="B27" s="820"/>
      <c r="C27" s="821"/>
      <c r="D27" s="151" t="s">
        <v>525</v>
      </c>
      <c r="E27" s="152" t="s">
        <v>72</v>
      </c>
    </row>
    <row r="28" spans="1:15" s="213" customFormat="1" ht="50" customHeight="1" thickBot="1" x14ac:dyDescent="0.4">
      <c r="A28" s="384"/>
      <c r="B28" s="697"/>
      <c r="C28" s="823"/>
      <c r="D28" s="826"/>
      <c r="E28" s="824"/>
    </row>
    <row r="29" spans="1:15" s="213" customFormat="1" ht="50" customHeight="1" x14ac:dyDescent="0.35">
      <c r="A29" s="484" t="s">
        <v>555</v>
      </c>
      <c r="B29" s="820"/>
      <c r="C29" s="821"/>
      <c r="D29" s="151" t="s">
        <v>525</v>
      </c>
      <c r="E29" s="152" t="s">
        <v>249</v>
      </c>
    </row>
    <row r="30" spans="1:15" s="213" customFormat="1" ht="50" customHeight="1" x14ac:dyDescent="0.35">
      <c r="A30" s="375"/>
      <c r="B30" s="695"/>
      <c r="C30" s="689"/>
      <c r="D30" s="154"/>
      <c r="E30" s="155"/>
    </row>
    <row r="31" spans="1:15" s="213" customFormat="1" ht="50" customHeight="1" thickBot="1" x14ac:dyDescent="0.4">
      <c r="A31" s="423"/>
      <c r="B31" s="697"/>
      <c r="C31" s="823"/>
      <c r="D31" s="157"/>
      <c r="E31" s="158"/>
    </row>
    <row r="32" spans="1:15" ht="57" customHeight="1" thickBot="1" x14ac:dyDescent="0.4">
      <c r="A32" s="827" t="s">
        <v>556</v>
      </c>
      <c r="B32" s="828"/>
      <c r="C32" s="829"/>
      <c r="D32" s="830" t="s">
        <v>525</v>
      </c>
      <c r="E32" s="332" t="s">
        <v>72</v>
      </c>
    </row>
  </sheetData>
  <mergeCells count="48">
    <mergeCell ref="A29:A31"/>
    <mergeCell ref="B29:B31"/>
    <mergeCell ref="C29:C31"/>
    <mergeCell ref="D29:D31"/>
    <mergeCell ref="E29:E31"/>
    <mergeCell ref="A27:A28"/>
    <mergeCell ref="B27:B28"/>
    <mergeCell ref="C27:C28"/>
    <mergeCell ref="D27:D28"/>
    <mergeCell ref="E27:E28"/>
    <mergeCell ref="A25:A26"/>
    <mergeCell ref="B25:B26"/>
    <mergeCell ref="C25:C26"/>
    <mergeCell ref="D25:D26"/>
    <mergeCell ref="E25:E26"/>
    <mergeCell ref="A23:A24"/>
    <mergeCell ref="B23:B24"/>
    <mergeCell ref="C23:C24"/>
    <mergeCell ref="D23:D24"/>
    <mergeCell ref="E23:E24"/>
    <mergeCell ref="D18:D19"/>
    <mergeCell ref="E18:E19"/>
    <mergeCell ref="A20:A22"/>
    <mergeCell ref="B20:B22"/>
    <mergeCell ref="C20:C22"/>
    <mergeCell ref="D20:D22"/>
    <mergeCell ref="E20:E22"/>
    <mergeCell ref="G12:I12"/>
    <mergeCell ref="G13:G14"/>
    <mergeCell ref="H13:I13"/>
    <mergeCell ref="J15:K15"/>
    <mergeCell ref="A18:A19"/>
    <mergeCell ref="B18:C18"/>
    <mergeCell ref="A9:L9"/>
    <mergeCell ref="A11:I11"/>
    <mergeCell ref="J11:M13"/>
    <mergeCell ref="A12:A14"/>
    <mergeCell ref="B12:B14"/>
    <mergeCell ref="C12:C14"/>
    <mergeCell ref="D12:D14"/>
    <mergeCell ref="E12:E14"/>
    <mergeCell ref="F12:F14"/>
    <mergeCell ref="A1:M3"/>
    <mergeCell ref="B4:M4"/>
    <mergeCell ref="B5:M5"/>
    <mergeCell ref="B6:M6"/>
    <mergeCell ref="B7:M7"/>
    <mergeCell ref="B8:M8"/>
  </mergeCells>
  <dataValidations count="10">
    <dataValidation type="list" allowBlank="1" showInputMessage="1" showErrorMessage="1" sqref="B6:C6">
      <formula1>INDIRECT($B$5)</formula1>
    </dataValidation>
    <dataValidation type="list" allowBlank="1" showInputMessage="1" showErrorMessage="1" sqref="B5:C5">
      <formula1>INDIRECT($B$4)</formula1>
    </dataValidation>
    <dataValidation allowBlank="1" showInputMessage="1" showErrorMessage="1" promptTitle="Producto" prompt="Son bienes y/o servicios que la institución entrega a la población o a otras instituciones. Constituyen la “razón de ser” de la institución." sqref="A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Unidad de medida" prompt="Es una herramienta de medición del producto. Solo mide, no opina. Ejemplo: Técnicos capacitados." sqref="D12"/>
    <dataValidation allowBlank="1" showInputMessage="1" showErrorMessage="1" promptTitle="Involucrados" prompt="Incluya las áreas que contribuyen al logro del producto. Aplica para instituciones externas._x000a_" sqref="F12"/>
    <dataValidation allowBlank="1" showInputMessage="1" showErrorMessage="1" promptTitle="Acciones de Mitigación" prompt="Incluya acciones de prevención para la reducción de ocurrencia de riesgos" sqref="M14"/>
    <dataValidation allowBlank="1" showInputMessage="1" showErrorMessage="1" promptTitle="Probabilidad" prompt="Indique la probabilidad de ocurrencia del riesgo según la siguiente escala:_x000a__x000a_Remoto (0-25%)_x000a_Poco probable (26-50%)_x000a_Probable (51-75%)_x000a_Muy Probable (76-100%)" sqref="K14"/>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Meta global " prompt="Expresión de un objetivo (producto o subproducto a entregar) presentado en términos cuantitativos." sqref="G13"/>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TIC FUN.xlsx]Sheet2'!#REF!</xm:f>
          </x14:formula1>
          <xm:sqref>B4:C4</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2"/>
  <sheetViews>
    <sheetView zoomScale="50" zoomScaleNormal="50" workbookViewId="0">
      <selection activeCell="A15" sqref="A15"/>
    </sheetView>
  </sheetViews>
  <sheetFormatPr baseColWidth="10" defaultColWidth="10.7265625" defaultRowHeight="14.5" x14ac:dyDescent="0.35"/>
  <cols>
    <col min="1" max="1" width="30.36328125" customWidth="1"/>
    <col min="2" max="2" width="40.7265625" bestFit="1" customWidth="1"/>
    <col min="3" max="3" width="16.7265625" customWidth="1"/>
    <col min="4" max="4" width="23.26953125" customWidth="1"/>
    <col min="5" max="5" width="23.81640625" customWidth="1"/>
    <col min="6" max="6" width="25.81640625" customWidth="1"/>
    <col min="7" max="7" width="19.36328125" customWidth="1"/>
    <col min="8" max="8" width="17.1796875" customWidth="1"/>
    <col min="9" max="9" width="18" customWidth="1"/>
    <col min="10" max="10" width="17" customWidth="1"/>
    <col min="11" max="11" width="16.36328125" customWidth="1"/>
    <col min="12" max="13" width="14.36328125" customWidth="1"/>
    <col min="14" max="14" width="27.36328125" customWidth="1"/>
    <col min="15" max="15" width="17.7265625" customWidth="1"/>
  </cols>
  <sheetData>
    <row r="1" spans="1:16" s="1" customFormat="1" ht="66" customHeight="1" x14ac:dyDescent="0.35">
      <c r="A1" s="108" t="s">
        <v>68</v>
      </c>
      <c r="B1" s="108"/>
      <c r="C1" s="108"/>
      <c r="D1" s="108"/>
      <c r="E1" s="108"/>
      <c r="F1" s="108"/>
      <c r="G1" s="108"/>
      <c r="H1" s="108"/>
      <c r="I1" s="108"/>
      <c r="J1" s="108"/>
      <c r="K1" s="108"/>
      <c r="L1" s="108"/>
      <c r="M1" s="108"/>
      <c r="N1" s="108"/>
      <c r="O1" s="9"/>
      <c r="P1" s="9"/>
    </row>
    <row r="2" spans="1:16" s="1" customFormat="1" ht="18.5" customHeight="1" x14ac:dyDescent="0.35">
      <c r="A2" s="108"/>
      <c r="B2" s="108"/>
      <c r="C2" s="108"/>
      <c r="D2" s="108"/>
      <c r="E2" s="108"/>
      <c r="F2" s="108"/>
      <c r="G2" s="108"/>
      <c r="H2" s="108"/>
      <c r="I2" s="108"/>
      <c r="J2" s="108"/>
      <c r="K2" s="108"/>
      <c r="L2" s="108"/>
      <c r="M2" s="108"/>
      <c r="N2" s="108"/>
      <c r="O2" s="9"/>
      <c r="P2" s="9"/>
    </row>
    <row r="3" spans="1:16" s="1" customFormat="1" ht="8.25" customHeight="1" thickBot="1" x14ac:dyDescent="0.4">
      <c r="A3" s="108"/>
      <c r="B3" s="108"/>
      <c r="C3" s="108"/>
      <c r="D3" s="108"/>
      <c r="E3" s="108"/>
      <c r="F3" s="108"/>
      <c r="G3" s="108"/>
      <c r="H3" s="108"/>
      <c r="I3" s="108"/>
      <c r="J3" s="108"/>
      <c r="K3" s="108"/>
      <c r="L3" s="108"/>
      <c r="M3" s="108"/>
      <c r="N3" s="108"/>
    </row>
    <row r="4" spans="1:16" ht="23.15" customHeight="1" thickBot="1" x14ac:dyDescent="0.4">
      <c r="A4" s="2" t="s">
        <v>11</v>
      </c>
      <c r="B4" s="160" t="s">
        <v>56</v>
      </c>
      <c r="C4" s="161"/>
      <c r="D4" s="161"/>
      <c r="E4" s="161"/>
      <c r="F4" s="161"/>
      <c r="G4" s="161"/>
      <c r="H4" s="161"/>
      <c r="I4" s="161"/>
      <c r="J4" s="161"/>
      <c r="K4" s="161"/>
      <c r="L4" s="161"/>
      <c r="M4" s="161"/>
      <c r="N4" s="162"/>
    </row>
    <row r="5" spans="1:16" ht="23.15" customHeight="1" thickBot="1" x14ac:dyDescent="0.4">
      <c r="A5" s="2" t="s">
        <v>12</v>
      </c>
      <c r="B5" s="160" t="s">
        <v>62</v>
      </c>
      <c r="C5" s="161"/>
      <c r="D5" s="161"/>
      <c r="E5" s="161"/>
      <c r="F5" s="161"/>
      <c r="G5" s="161"/>
      <c r="H5" s="161"/>
      <c r="I5" s="161"/>
      <c r="J5" s="161"/>
      <c r="K5" s="161"/>
      <c r="L5" s="161"/>
      <c r="M5" s="161"/>
      <c r="N5" s="162"/>
    </row>
    <row r="6" spans="1:16" ht="23.15" customHeight="1" thickBot="1" x14ac:dyDescent="0.4">
      <c r="A6" s="3" t="s">
        <v>13</v>
      </c>
      <c r="B6" s="160" t="s">
        <v>44</v>
      </c>
      <c r="C6" s="161"/>
      <c r="D6" s="161"/>
      <c r="E6" s="161"/>
      <c r="F6" s="161"/>
      <c r="G6" s="161"/>
      <c r="H6" s="161"/>
      <c r="I6" s="161"/>
      <c r="J6" s="161"/>
      <c r="K6" s="161"/>
      <c r="L6" s="161"/>
      <c r="M6" s="161"/>
      <c r="N6" s="162"/>
    </row>
    <row r="7" spans="1:16" ht="23.15" customHeight="1" thickBot="1" x14ac:dyDescent="0.4">
      <c r="A7" s="3" t="s">
        <v>0</v>
      </c>
      <c r="B7" s="160" t="s">
        <v>154</v>
      </c>
      <c r="C7" s="161"/>
      <c r="D7" s="161"/>
      <c r="E7" s="161"/>
      <c r="F7" s="161"/>
      <c r="G7" s="161"/>
      <c r="H7" s="161"/>
      <c r="I7" s="161"/>
      <c r="J7" s="161"/>
      <c r="K7" s="161"/>
      <c r="L7" s="161"/>
      <c r="M7" s="161"/>
      <c r="N7" s="162"/>
    </row>
    <row r="8" spans="1:16" ht="23.15" customHeight="1" thickBot="1" x14ac:dyDescent="0.4">
      <c r="A8" s="3" t="s">
        <v>1</v>
      </c>
      <c r="B8" s="160" t="s">
        <v>530</v>
      </c>
      <c r="C8" s="161"/>
      <c r="D8" s="161"/>
      <c r="E8" s="161"/>
      <c r="F8" s="161"/>
      <c r="G8" s="161"/>
      <c r="H8" s="161"/>
      <c r="I8" s="161"/>
      <c r="J8" s="161"/>
      <c r="K8" s="161"/>
      <c r="L8" s="161"/>
      <c r="M8" s="161"/>
      <c r="N8" s="162"/>
    </row>
    <row r="9" spans="1:16" ht="15.5" x14ac:dyDescent="0.35">
      <c r="A9" s="109"/>
      <c r="B9" s="109"/>
      <c r="C9" s="109"/>
      <c r="D9" s="109"/>
      <c r="E9" s="109"/>
      <c r="F9" s="109"/>
      <c r="G9" s="109"/>
      <c r="H9" s="109"/>
      <c r="I9" s="109"/>
      <c r="J9" s="109"/>
      <c r="K9" s="109"/>
      <c r="L9" s="109"/>
    </row>
    <row r="10" spans="1:16" ht="19" thickBot="1" x14ac:dyDescent="0.5">
      <c r="A10" s="260" t="s">
        <v>70</v>
      </c>
      <c r="B10" s="261"/>
      <c r="C10" s="261"/>
      <c r="D10" s="261"/>
      <c r="E10" s="261"/>
      <c r="F10" s="261"/>
      <c r="G10" s="261"/>
      <c r="H10" s="261"/>
      <c r="I10" s="261"/>
      <c r="J10" s="261"/>
      <c r="K10" s="261"/>
      <c r="L10" s="261"/>
      <c r="M10" s="261"/>
      <c r="N10" s="261"/>
      <c r="O10" s="262"/>
    </row>
    <row r="11" spans="1:16" ht="18.75" customHeight="1" x14ac:dyDescent="0.35">
      <c r="A11" s="263" t="s">
        <v>20</v>
      </c>
      <c r="B11" s="264"/>
      <c r="C11" s="264"/>
      <c r="D11" s="264"/>
      <c r="E11" s="264"/>
      <c r="F11" s="264"/>
      <c r="G11" s="264"/>
      <c r="H11" s="264"/>
      <c r="I11" s="264"/>
      <c r="J11" s="265" t="s">
        <v>15</v>
      </c>
      <c r="K11" s="266"/>
      <c r="L11" s="266"/>
      <c r="M11" s="266"/>
      <c r="N11" s="267"/>
      <c r="O11" s="7"/>
    </row>
    <row r="12" spans="1:16" ht="18.75" customHeight="1" x14ac:dyDescent="0.35">
      <c r="A12" s="268" t="s">
        <v>28</v>
      </c>
      <c r="B12" s="269" t="s">
        <v>27</v>
      </c>
      <c r="C12" s="269" t="s">
        <v>67</v>
      </c>
      <c r="D12" s="270" t="s">
        <v>22</v>
      </c>
      <c r="E12" s="270" t="s">
        <v>23</v>
      </c>
      <c r="F12" s="270" t="s">
        <v>24</v>
      </c>
      <c r="G12" s="271" t="s">
        <v>156</v>
      </c>
      <c r="H12" s="272"/>
      <c r="I12" s="273"/>
      <c r="J12" s="274"/>
      <c r="K12" s="275"/>
      <c r="L12" s="275"/>
      <c r="M12" s="275"/>
      <c r="N12" s="276"/>
    </row>
    <row r="13" spans="1:16" ht="18.75" customHeight="1" x14ac:dyDescent="0.35">
      <c r="A13" s="277"/>
      <c r="B13" s="278"/>
      <c r="C13" s="278"/>
      <c r="D13" s="279"/>
      <c r="E13" s="279"/>
      <c r="F13" s="279"/>
      <c r="G13" s="831" t="s">
        <v>25</v>
      </c>
      <c r="H13" s="271" t="s">
        <v>158</v>
      </c>
      <c r="I13" s="273"/>
      <c r="J13" s="280"/>
      <c r="K13" s="281"/>
      <c r="L13" s="281"/>
      <c r="M13" s="281"/>
      <c r="N13" s="282"/>
    </row>
    <row r="14" spans="1:16" ht="44.15" customHeight="1" thickBot="1" x14ac:dyDescent="0.4">
      <c r="A14" s="283"/>
      <c r="B14" s="284"/>
      <c r="C14" s="284"/>
      <c r="D14" s="285"/>
      <c r="E14" s="285"/>
      <c r="F14" s="285"/>
      <c r="G14" s="832"/>
      <c r="H14" s="286" t="s">
        <v>3</v>
      </c>
      <c r="I14" s="286" t="s">
        <v>2</v>
      </c>
      <c r="J14" s="833" t="s">
        <v>16</v>
      </c>
      <c r="K14" s="834"/>
      <c r="L14" s="835" t="s">
        <v>17</v>
      </c>
      <c r="M14" s="836" t="s">
        <v>18</v>
      </c>
      <c r="N14" s="837" t="s">
        <v>19</v>
      </c>
    </row>
    <row r="15" spans="1:16" ht="335.25" customHeight="1" thickBot="1" x14ac:dyDescent="0.4">
      <c r="A15" s="648" t="s">
        <v>557</v>
      </c>
      <c r="B15" s="407" t="s">
        <v>298</v>
      </c>
      <c r="C15" s="407" t="s">
        <v>72</v>
      </c>
      <c r="D15" s="801" t="s">
        <v>558</v>
      </c>
      <c r="E15" s="410" t="s">
        <v>559</v>
      </c>
      <c r="F15" s="410" t="s">
        <v>560</v>
      </c>
      <c r="G15" s="803">
        <v>10</v>
      </c>
      <c r="H15" s="804">
        <v>0</v>
      </c>
      <c r="I15" s="805">
        <v>10</v>
      </c>
      <c r="J15" s="838" t="s">
        <v>561</v>
      </c>
      <c r="K15" s="807"/>
      <c r="L15" s="187" t="s">
        <v>549</v>
      </c>
      <c r="M15" s="410" t="s">
        <v>550</v>
      </c>
      <c r="N15" s="410" t="s">
        <v>562</v>
      </c>
    </row>
    <row r="17" spans="1:16" ht="19" thickBot="1" x14ac:dyDescent="0.5">
      <c r="A17" s="297" t="s">
        <v>69</v>
      </c>
      <c r="B17" s="262"/>
      <c r="C17" s="262"/>
      <c r="D17" s="262"/>
      <c r="E17" s="262"/>
      <c r="F17" s="262"/>
      <c r="G17" s="262"/>
      <c r="H17" s="262"/>
      <c r="I17" s="262"/>
      <c r="J17" s="262"/>
      <c r="K17" s="262"/>
      <c r="L17" s="262"/>
      <c r="M17" s="262"/>
      <c r="N17" s="262"/>
      <c r="O17" s="262"/>
      <c r="P17" s="262"/>
    </row>
    <row r="18" spans="1:16" ht="18.75" customHeight="1" x14ac:dyDescent="0.35">
      <c r="A18" s="338" t="s">
        <v>4</v>
      </c>
      <c r="B18" s="299" t="s">
        <v>563</v>
      </c>
      <c r="C18" s="299"/>
      <c r="D18" s="299"/>
      <c r="E18" s="299"/>
      <c r="F18" s="839" t="s">
        <v>10</v>
      </c>
      <c r="G18" s="8"/>
      <c r="H18" s="8"/>
    </row>
    <row r="19" spans="1:16" ht="10.4" customHeight="1" x14ac:dyDescent="0.35">
      <c r="A19" s="339"/>
      <c r="B19" s="306"/>
      <c r="C19" s="306"/>
      <c r="D19" s="306"/>
      <c r="E19" s="306"/>
      <c r="F19" s="307"/>
    </row>
    <row r="20" spans="1:16" ht="19.5" customHeight="1" x14ac:dyDescent="0.35">
      <c r="A20" s="339"/>
      <c r="B20" s="840" t="s">
        <v>3</v>
      </c>
      <c r="C20" s="840"/>
      <c r="D20" s="840" t="s">
        <v>2</v>
      </c>
      <c r="E20" s="840"/>
      <c r="F20" s="359"/>
    </row>
    <row r="21" spans="1:16" ht="16.5" customHeight="1" thickBot="1" x14ac:dyDescent="0.4">
      <c r="A21" s="841"/>
      <c r="B21" s="844"/>
      <c r="C21" s="844"/>
      <c r="D21" s="844"/>
      <c r="E21" s="844"/>
      <c r="F21" s="842"/>
    </row>
    <row r="22" spans="1:16" s="28" customFormat="1" ht="19" customHeight="1" x14ac:dyDescent="0.35">
      <c r="A22" s="882" t="s">
        <v>551</v>
      </c>
      <c r="B22" s="877"/>
      <c r="C22" s="877"/>
      <c r="D22" s="877"/>
      <c r="E22" s="877"/>
      <c r="F22" s="845" t="s">
        <v>525</v>
      </c>
    </row>
    <row r="23" spans="1:16" ht="24" customHeight="1" x14ac:dyDescent="0.35">
      <c r="A23" s="883"/>
      <c r="B23" s="468"/>
      <c r="C23" s="468"/>
      <c r="D23" s="468"/>
      <c r="E23" s="468"/>
      <c r="F23" s="435"/>
    </row>
    <row r="24" spans="1:16" ht="15" thickBot="1" x14ac:dyDescent="0.4">
      <c r="A24" s="884"/>
      <c r="B24" s="878"/>
      <c r="C24" s="878"/>
      <c r="D24" s="878"/>
      <c r="E24" s="878"/>
      <c r="F24" s="846"/>
    </row>
    <row r="25" spans="1:16" x14ac:dyDescent="0.35">
      <c r="A25" s="885" t="s">
        <v>552</v>
      </c>
      <c r="B25" s="464"/>
      <c r="C25" s="464"/>
      <c r="D25" s="847"/>
      <c r="E25" s="847"/>
      <c r="F25" s="212" t="s">
        <v>525</v>
      </c>
    </row>
    <row r="26" spans="1:16" ht="15" thickBot="1" x14ac:dyDescent="0.4">
      <c r="A26" s="886"/>
      <c r="B26" s="470"/>
      <c r="C26" s="470"/>
      <c r="D26" s="848"/>
      <c r="E26" s="848"/>
      <c r="F26" s="217"/>
    </row>
    <row r="27" spans="1:16" x14ac:dyDescent="0.35">
      <c r="A27" s="887" t="s">
        <v>553</v>
      </c>
      <c r="B27" s="879"/>
      <c r="C27" s="879"/>
      <c r="D27" s="849"/>
      <c r="E27" s="849"/>
      <c r="F27" s="174" t="s">
        <v>525</v>
      </c>
    </row>
    <row r="28" spans="1:16" ht="15" thickBot="1" x14ac:dyDescent="0.4">
      <c r="A28" s="888"/>
      <c r="B28" s="880"/>
      <c r="C28" s="880"/>
      <c r="D28" s="850"/>
      <c r="E28" s="850"/>
      <c r="F28" s="727"/>
    </row>
    <row r="29" spans="1:16" x14ac:dyDescent="0.35">
      <c r="A29" s="885" t="s">
        <v>554</v>
      </c>
      <c r="B29" s="464"/>
      <c r="C29" s="464"/>
      <c r="D29" s="847"/>
      <c r="E29" s="847"/>
      <c r="F29" s="212" t="s">
        <v>525</v>
      </c>
    </row>
    <row r="30" spans="1:16" ht="15" thickBot="1" x14ac:dyDescent="0.4">
      <c r="A30" s="886"/>
      <c r="B30" s="470"/>
      <c r="C30" s="470"/>
      <c r="D30" s="848"/>
      <c r="E30" s="848"/>
      <c r="F30" s="217"/>
    </row>
    <row r="31" spans="1:16" ht="14.25" customHeight="1" x14ac:dyDescent="0.35">
      <c r="A31" s="885" t="s">
        <v>555</v>
      </c>
      <c r="B31" s="464"/>
      <c r="C31" s="464"/>
      <c r="D31" s="847"/>
      <c r="E31" s="847"/>
      <c r="F31" s="212" t="s">
        <v>525</v>
      </c>
    </row>
    <row r="32" spans="1:16" ht="14.25" customHeight="1" x14ac:dyDescent="0.35">
      <c r="A32" s="889"/>
      <c r="B32" s="466"/>
      <c r="C32" s="466"/>
      <c r="D32" s="851"/>
      <c r="E32" s="851"/>
      <c r="F32" s="175"/>
    </row>
    <row r="33" spans="1:6" ht="15" thickBot="1" x14ac:dyDescent="0.4">
      <c r="A33" s="886"/>
      <c r="B33" s="470"/>
      <c r="C33" s="470"/>
      <c r="D33" s="848"/>
      <c r="E33" s="848"/>
      <c r="F33" s="217"/>
    </row>
    <row r="34" spans="1:6" ht="44" thickBot="1" x14ac:dyDescent="0.4">
      <c r="A34" s="890" t="s">
        <v>556</v>
      </c>
      <c r="B34" s="881"/>
      <c r="C34" s="881"/>
      <c r="D34" s="881"/>
      <c r="E34" s="881"/>
      <c r="F34" s="852" t="s">
        <v>525</v>
      </c>
    </row>
    <row r="35" spans="1:6" ht="14.25" customHeight="1" x14ac:dyDescent="0.35"/>
    <row r="36" spans="1:6" ht="14.25" customHeight="1" x14ac:dyDescent="0.35"/>
    <row r="37" spans="1:6" ht="14.25" customHeight="1" x14ac:dyDescent="0.35"/>
    <row r="38" spans="1:6" ht="14.25" customHeight="1" x14ac:dyDescent="0.35"/>
    <row r="39" spans="1:6" ht="14.25" customHeight="1" x14ac:dyDescent="0.35"/>
    <row r="40" spans="1:6" ht="14.25" customHeight="1" x14ac:dyDescent="0.35"/>
    <row r="41" spans="1:6" ht="14.25" customHeight="1" x14ac:dyDescent="0.35"/>
    <row r="42" spans="1:6" ht="14.25" customHeight="1" x14ac:dyDescent="0.35"/>
  </sheetData>
  <mergeCells count="49">
    <mergeCell ref="B34:C34"/>
    <mergeCell ref="D34:E34"/>
    <mergeCell ref="A31:A33"/>
    <mergeCell ref="B31:C33"/>
    <mergeCell ref="D31:E33"/>
    <mergeCell ref="F31:F33"/>
    <mergeCell ref="A29:A30"/>
    <mergeCell ref="B29:C30"/>
    <mergeCell ref="D29:E30"/>
    <mergeCell ref="F29:F30"/>
    <mergeCell ref="A27:A28"/>
    <mergeCell ref="B27:C28"/>
    <mergeCell ref="D27:E28"/>
    <mergeCell ref="F27:F28"/>
    <mergeCell ref="A25:A26"/>
    <mergeCell ref="B25:C26"/>
    <mergeCell ref="D25:E26"/>
    <mergeCell ref="F25:F26"/>
    <mergeCell ref="D20:E21"/>
    <mergeCell ref="A22:A24"/>
    <mergeCell ref="B22:C24"/>
    <mergeCell ref="D22:E24"/>
    <mergeCell ref="F22:F24"/>
    <mergeCell ref="B20:C21"/>
    <mergeCell ref="A17:P17"/>
    <mergeCell ref="A18:A20"/>
    <mergeCell ref="B18:E19"/>
    <mergeCell ref="F18:F19"/>
    <mergeCell ref="F12:F14"/>
    <mergeCell ref="G12:I12"/>
    <mergeCell ref="G13:G14"/>
    <mergeCell ref="H13:I13"/>
    <mergeCell ref="J14:K14"/>
    <mergeCell ref="J15:K15"/>
    <mergeCell ref="A9:L9"/>
    <mergeCell ref="A10:O10"/>
    <mergeCell ref="A11:I11"/>
    <mergeCell ref="J11:N13"/>
    <mergeCell ref="A12:A14"/>
    <mergeCell ref="B12:B14"/>
    <mergeCell ref="C12:C14"/>
    <mergeCell ref="D12:D14"/>
    <mergeCell ref="E12:E14"/>
    <mergeCell ref="A1:N3"/>
    <mergeCell ref="B4:N4"/>
    <mergeCell ref="B5:N5"/>
    <mergeCell ref="B6:N6"/>
    <mergeCell ref="B7:N7"/>
    <mergeCell ref="B8:N8"/>
  </mergeCells>
  <dataValidations count="10">
    <dataValidation allowBlank="1" showInputMessage="1" showErrorMessage="1" promptTitle="Meta global " prompt="Expresión de un objetivo (producto o subproducto a entregar) presentado en términos cuantitativos." sqref="G13"/>
    <dataValidation allowBlank="1" showInputMessage="1" showErrorMessage="1" promptTitle="Impacto" prompt="Especifique el impacto que generaría la ocurrencia del riesgo indicado según la escala:_x000a__x000a_1 Insignificante_x000a_2 Moderado_x000a_3 Grave_x000a_4 Catastrófico" sqref="M14"/>
    <dataValidation allowBlank="1" showInputMessage="1" showErrorMessage="1" promptTitle="Probabilidad" prompt="Indique la probabilidad de ocurrencia del riesgo según la siguiente escala:_x000a__x000a_Remoto (0-25%)_x000a_Poco probable (26-50%)_x000a_Probable (51-75%)_x000a_Muy Probable (76-100%)" sqref="L14"/>
    <dataValidation allowBlank="1" showInputMessage="1" showErrorMessage="1" promptTitle="Acciones de Mitigación" prompt="Incluya acciones de prevención para la reducción de ocurrencia de riesgos" sqref="N14"/>
    <dataValidation allowBlank="1" showInputMessage="1" showErrorMessage="1" promptTitle="Involucrados" prompt="Incluya las áreas que contribuyen al logro del producto. Aplica para instituciones externas._x000a_" sqref="F12"/>
    <dataValidation allowBlank="1" showInputMessage="1" showErrorMessage="1" promptTitle="Unidad de medida" prompt="Es una herramienta de medición del producto. Solo mide, no opina. Ejemplo: Técnicos capacitados." sqref="D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Producto" prompt="Son bienes y/o servicios que la institución entrega a la población o a otras instituciones. Constituyen la “razón de ser” de la institución." sqref="A12"/>
    <dataValidation type="list" allowBlank="1" showInputMessage="1" showErrorMessage="1" sqref="B5:C5">
      <formula1>INDIRECT($B$4)</formula1>
    </dataValidation>
    <dataValidation type="list" allowBlank="1" showInputMessage="1" showErrorMessage="1" sqref="B6:C6">
      <formula1>INDIRECT($B$5)</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TIC FUN.xlsx]Sheet2'!#REF!</xm:f>
          </x14:formula1>
          <xm:sqref>B4:C4</xm:sqref>
        </x14:dataValidation>
      </x14:dataValidations>
    </ext>
  </extLs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P29"/>
  <sheetViews>
    <sheetView topLeftCell="A6" zoomScale="66" zoomScaleNormal="66" workbookViewId="0">
      <selection activeCell="B15" sqref="B15"/>
    </sheetView>
  </sheetViews>
  <sheetFormatPr baseColWidth="10" defaultColWidth="10.7265625" defaultRowHeight="14.5" x14ac:dyDescent="0.35"/>
  <cols>
    <col min="1" max="1" width="36" customWidth="1"/>
    <col min="2" max="2" width="57" customWidth="1"/>
    <col min="3" max="3" width="16.7265625" customWidth="1"/>
    <col min="4" max="4" width="18.26953125" customWidth="1"/>
    <col min="5" max="5" width="27.26953125" customWidth="1"/>
    <col min="6" max="6" width="19" bestFit="1" customWidth="1"/>
    <col min="7" max="7" width="22.54296875" customWidth="1"/>
    <col min="8" max="8" width="19.26953125" bestFit="1" customWidth="1"/>
    <col min="9" max="10" width="17" customWidth="1"/>
    <col min="11" max="11" width="7" customWidth="1"/>
    <col min="12" max="12" width="14.36328125" customWidth="1"/>
    <col min="13" max="13" width="12.36328125" customWidth="1"/>
    <col min="14" max="14" width="37.7265625" customWidth="1"/>
    <col min="15" max="15" width="17.7265625" customWidth="1"/>
  </cols>
  <sheetData>
    <row r="1" spans="1:16" s="1" customFormat="1" ht="66" customHeight="1" x14ac:dyDescent="0.35">
      <c r="A1" s="108" t="s">
        <v>68</v>
      </c>
      <c r="B1" s="108"/>
      <c r="C1" s="108"/>
      <c r="D1" s="108"/>
      <c r="E1" s="108"/>
      <c r="F1" s="108"/>
      <c r="G1" s="108"/>
      <c r="H1" s="108"/>
      <c r="I1" s="108"/>
      <c r="J1" s="108"/>
      <c r="K1" s="108"/>
      <c r="L1" s="108"/>
      <c r="M1" s="108"/>
      <c r="N1" s="108"/>
      <c r="O1" s="9"/>
      <c r="P1" s="9"/>
    </row>
    <row r="2" spans="1:16" s="1" customFormat="1" ht="18.5" customHeight="1" x14ac:dyDescent="0.35">
      <c r="A2" s="108"/>
      <c r="B2" s="108"/>
      <c r="C2" s="108"/>
      <c r="D2" s="108"/>
      <c r="E2" s="108"/>
      <c r="F2" s="108"/>
      <c r="G2" s="108"/>
      <c r="H2" s="108"/>
      <c r="I2" s="108"/>
      <c r="J2" s="108"/>
      <c r="K2" s="108"/>
      <c r="L2" s="108"/>
      <c r="M2" s="108"/>
      <c r="N2" s="108"/>
      <c r="O2" s="9"/>
      <c r="P2" s="9"/>
    </row>
    <row r="3" spans="1:16" s="1" customFormat="1" ht="8.25" customHeight="1" thickBot="1" x14ac:dyDescent="0.4">
      <c r="A3" s="108"/>
      <c r="B3" s="108"/>
      <c r="C3" s="108"/>
      <c r="D3" s="108"/>
      <c r="E3" s="108"/>
      <c r="F3" s="108"/>
      <c r="G3" s="108"/>
      <c r="H3" s="108"/>
      <c r="I3" s="108"/>
      <c r="J3" s="108"/>
      <c r="K3" s="108"/>
      <c r="L3" s="108"/>
      <c r="M3" s="108"/>
      <c r="N3" s="108"/>
    </row>
    <row r="4" spans="1:16" ht="23.15" customHeight="1" thickBot="1" x14ac:dyDescent="0.4">
      <c r="A4" s="2" t="s">
        <v>11</v>
      </c>
      <c r="B4" s="160" t="s">
        <v>56</v>
      </c>
      <c r="C4" s="161"/>
      <c r="D4" s="161"/>
      <c r="E4" s="161"/>
      <c r="F4" s="161"/>
      <c r="G4" s="161"/>
      <c r="H4" s="161"/>
      <c r="I4" s="161"/>
      <c r="J4" s="161"/>
      <c r="K4" s="161"/>
      <c r="L4" s="161"/>
      <c r="M4" s="161"/>
      <c r="N4" s="162"/>
    </row>
    <row r="5" spans="1:16" ht="23.15" customHeight="1" thickBot="1" x14ac:dyDescent="0.4">
      <c r="A5" s="2" t="s">
        <v>12</v>
      </c>
      <c r="B5" s="160" t="s">
        <v>62</v>
      </c>
      <c r="C5" s="161"/>
      <c r="D5" s="161"/>
      <c r="E5" s="161"/>
      <c r="F5" s="161"/>
      <c r="G5" s="161"/>
      <c r="H5" s="161"/>
      <c r="I5" s="161"/>
      <c r="J5" s="161"/>
      <c r="K5" s="161"/>
      <c r="L5" s="161"/>
      <c r="M5" s="161"/>
      <c r="N5" s="162"/>
    </row>
    <row r="6" spans="1:16" ht="23.15" customHeight="1" thickBot="1" x14ac:dyDescent="0.4">
      <c r="A6" s="3" t="s">
        <v>13</v>
      </c>
      <c r="B6" s="160" t="s">
        <v>44</v>
      </c>
      <c r="C6" s="161"/>
      <c r="D6" s="161"/>
      <c r="E6" s="161"/>
      <c r="F6" s="161"/>
      <c r="G6" s="161"/>
      <c r="H6" s="161"/>
      <c r="I6" s="161"/>
      <c r="J6" s="161"/>
      <c r="K6" s="161"/>
      <c r="L6" s="161"/>
      <c r="M6" s="161"/>
      <c r="N6" s="162"/>
    </row>
    <row r="7" spans="1:16" ht="23.15" customHeight="1" thickBot="1" x14ac:dyDescent="0.4">
      <c r="A7" s="3" t="s">
        <v>0</v>
      </c>
      <c r="B7" s="160" t="s">
        <v>154</v>
      </c>
      <c r="C7" s="161"/>
      <c r="D7" s="161"/>
      <c r="E7" s="161"/>
      <c r="F7" s="161"/>
      <c r="G7" s="161"/>
      <c r="H7" s="161"/>
      <c r="I7" s="161"/>
      <c r="J7" s="161"/>
      <c r="K7" s="161"/>
      <c r="L7" s="161"/>
      <c r="M7" s="161"/>
      <c r="N7" s="162"/>
    </row>
    <row r="8" spans="1:16" ht="23.15" customHeight="1" thickBot="1" x14ac:dyDescent="0.4">
      <c r="A8" s="3" t="s">
        <v>1</v>
      </c>
      <c r="B8" s="160" t="s">
        <v>530</v>
      </c>
      <c r="C8" s="161"/>
      <c r="D8" s="161"/>
      <c r="E8" s="161"/>
      <c r="F8" s="161"/>
      <c r="G8" s="161"/>
      <c r="H8" s="161"/>
      <c r="I8" s="161"/>
      <c r="J8" s="161"/>
      <c r="K8" s="161"/>
      <c r="L8" s="161"/>
      <c r="M8" s="161"/>
      <c r="N8" s="162"/>
    </row>
    <row r="9" spans="1:16" ht="15.5" x14ac:dyDescent="0.35">
      <c r="A9" s="109"/>
      <c r="B9" s="109"/>
      <c r="C9" s="109"/>
      <c r="D9" s="109"/>
      <c r="E9" s="109"/>
      <c r="F9" s="109"/>
      <c r="G9" s="109"/>
      <c r="H9" s="109"/>
      <c r="I9" s="109"/>
      <c r="J9" s="109"/>
      <c r="K9" s="109"/>
      <c r="L9" s="109"/>
    </row>
    <row r="10" spans="1:16" ht="19" thickBot="1" x14ac:dyDescent="0.5">
      <c r="A10" s="260" t="s">
        <v>70</v>
      </c>
      <c r="B10" s="261"/>
      <c r="C10" s="261"/>
      <c r="D10" s="261"/>
      <c r="E10" s="261"/>
      <c r="F10" s="261"/>
      <c r="G10" s="261"/>
      <c r="H10" s="261"/>
      <c r="I10" s="261"/>
      <c r="J10" s="261"/>
      <c r="K10" s="261"/>
      <c r="L10" s="261"/>
      <c r="M10" s="261"/>
      <c r="N10" s="261"/>
      <c r="O10" s="262"/>
    </row>
    <row r="11" spans="1:16" ht="18.75" customHeight="1" x14ac:dyDescent="0.35">
      <c r="A11" s="263" t="s">
        <v>20</v>
      </c>
      <c r="B11" s="264"/>
      <c r="C11" s="264"/>
      <c r="D11" s="264"/>
      <c r="E11" s="264"/>
      <c r="F11" s="264"/>
      <c r="G11" s="264"/>
      <c r="H11" s="264"/>
      <c r="I11" s="264"/>
      <c r="J11" s="265" t="s">
        <v>15</v>
      </c>
      <c r="K11" s="266"/>
      <c r="L11" s="266"/>
      <c r="M11" s="266"/>
      <c r="N11" s="267"/>
      <c r="O11" s="7"/>
    </row>
    <row r="12" spans="1:16" ht="18.75" customHeight="1" x14ac:dyDescent="0.35">
      <c r="A12" s="268" t="s">
        <v>28</v>
      </c>
      <c r="B12" s="269" t="s">
        <v>27</v>
      </c>
      <c r="C12" s="269" t="s">
        <v>67</v>
      </c>
      <c r="D12" s="270" t="s">
        <v>22</v>
      </c>
      <c r="E12" s="270" t="s">
        <v>23</v>
      </c>
      <c r="F12" s="270" t="s">
        <v>24</v>
      </c>
      <c r="G12" s="271" t="s">
        <v>156</v>
      </c>
      <c r="H12" s="272"/>
      <c r="I12" s="273"/>
      <c r="J12" s="274"/>
      <c r="K12" s="275"/>
      <c r="L12" s="275"/>
      <c r="M12" s="275"/>
      <c r="N12" s="276"/>
    </row>
    <row r="13" spans="1:16" ht="18.75" customHeight="1" x14ac:dyDescent="0.35">
      <c r="A13" s="277"/>
      <c r="B13" s="278"/>
      <c r="C13" s="278"/>
      <c r="D13" s="279"/>
      <c r="E13" s="279"/>
      <c r="F13" s="279"/>
      <c r="G13" s="831" t="s">
        <v>25</v>
      </c>
      <c r="H13" s="271" t="s">
        <v>158</v>
      </c>
      <c r="I13" s="273"/>
      <c r="J13" s="280"/>
      <c r="K13" s="281"/>
      <c r="L13" s="281"/>
      <c r="M13" s="281"/>
      <c r="N13" s="282"/>
    </row>
    <row r="14" spans="1:16" ht="44.15" customHeight="1" thickBot="1" x14ac:dyDescent="0.4">
      <c r="A14" s="277"/>
      <c r="B14" s="278"/>
      <c r="C14" s="278"/>
      <c r="D14" s="279"/>
      <c r="E14" s="279"/>
      <c r="F14" s="279"/>
      <c r="G14" s="853"/>
      <c r="H14" s="854" t="s">
        <v>3</v>
      </c>
      <c r="I14" s="854" t="s">
        <v>2</v>
      </c>
      <c r="J14" s="855" t="s">
        <v>16</v>
      </c>
      <c r="K14" s="856"/>
      <c r="L14" s="288" t="s">
        <v>17</v>
      </c>
      <c r="M14" s="289" t="s">
        <v>18</v>
      </c>
      <c r="N14" s="290" t="s">
        <v>19</v>
      </c>
    </row>
    <row r="15" spans="1:16" ht="183.75" customHeight="1" thickBot="1" x14ac:dyDescent="0.4">
      <c r="A15" s="857" t="s">
        <v>592</v>
      </c>
      <c r="B15" s="30" t="s">
        <v>564</v>
      </c>
      <c r="C15" s="30" t="s">
        <v>72</v>
      </c>
      <c r="D15" s="858" t="s">
        <v>565</v>
      </c>
      <c r="E15" s="31" t="s">
        <v>566</v>
      </c>
      <c r="F15" s="31" t="s">
        <v>567</v>
      </c>
      <c r="G15" s="30">
        <v>9</v>
      </c>
      <c r="H15" s="859">
        <v>1</v>
      </c>
      <c r="I15" s="859">
        <v>8</v>
      </c>
      <c r="J15" s="838" t="s">
        <v>568</v>
      </c>
      <c r="K15" s="807"/>
      <c r="L15" s="860" t="s">
        <v>569</v>
      </c>
      <c r="M15" s="330" t="s">
        <v>570</v>
      </c>
      <c r="N15" s="330" t="s">
        <v>571</v>
      </c>
    </row>
    <row r="17" spans="1:16" ht="19" thickBot="1" x14ac:dyDescent="0.5">
      <c r="A17" s="297" t="s">
        <v>69</v>
      </c>
      <c r="B17" s="262"/>
      <c r="C17" s="262"/>
      <c r="D17" s="262"/>
      <c r="E17" s="262"/>
      <c r="F17" s="262"/>
      <c r="G17" s="262"/>
      <c r="H17" s="262"/>
      <c r="I17" s="262"/>
      <c r="J17" s="262"/>
      <c r="K17" s="262"/>
      <c r="L17" s="262"/>
      <c r="M17" s="262"/>
      <c r="N17" s="262"/>
      <c r="O17" s="262"/>
      <c r="P17" s="262"/>
    </row>
    <row r="18" spans="1:16" ht="39" customHeight="1" x14ac:dyDescent="0.35">
      <c r="A18" s="338" t="s">
        <v>4</v>
      </c>
      <c r="B18" s="839" t="s">
        <v>540</v>
      </c>
      <c r="C18" s="839"/>
      <c r="D18" s="839"/>
      <c r="E18" s="839"/>
      <c r="F18" s="300" t="s">
        <v>10</v>
      </c>
      <c r="G18" s="8"/>
      <c r="H18" s="8"/>
    </row>
    <row r="19" spans="1:16" ht="10.4" customHeight="1" x14ac:dyDescent="0.35">
      <c r="A19" s="339"/>
      <c r="B19" s="307"/>
      <c r="C19" s="307"/>
      <c r="D19" s="307"/>
      <c r="E19" s="307"/>
      <c r="F19" s="308"/>
    </row>
    <row r="20" spans="1:16" ht="19.5" customHeight="1" x14ac:dyDescent="0.35">
      <c r="A20" s="339"/>
      <c r="B20" s="307" t="s">
        <v>3</v>
      </c>
      <c r="C20" s="307"/>
      <c r="D20" s="306" t="s">
        <v>2</v>
      </c>
      <c r="E20" s="306"/>
      <c r="F20" s="308"/>
    </row>
    <row r="21" spans="1:16" ht="24" customHeight="1" thickBot="1" x14ac:dyDescent="0.4">
      <c r="A21" s="841"/>
      <c r="B21" s="861"/>
      <c r="C21" s="861"/>
      <c r="D21" s="862"/>
      <c r="E21" s="862"/>
      <c r="F21" s="843"/>
    </row>
    <row r="22" spans="1:16" ht="68" customHeight="1" thickBot="1" x14ac:dyDescent="0.4">
      <c r="A22" s="893" t="s">
        <v>572</v>
      </c>
      <c r="B22" s="464"/>
      <c r="C22" s="464"/>
      <c r="D22" s="464"/>
      <c r="E22" s="464"/>
      <c r="F22" s="863" t="s">
        <v>525</v>
      </c>
    </row>
    <row r="23" spans="1:16" ht="68" customHeight="1" thickBot="1" x14ac:dyDescent="0.4">
      <c r="A23" s="894" t="s">
        <v>573</v>
      </c>
      <c r="B23" s="464"/>
      <c r="C23" s="464"/>
      <c r="D23" s="464"/>
      <c r="E23" s="464"/>
      <c r="F23" s="863" t="s">
        <v>525</v>
      </c>
    </row>
    <row r="24" spans="1:16" ht="68" customHeight="1" thickBot="1" x14ac:dyDescent="0.4">
      <c r="A24" s="894" t="s">
        <v>574</v>
      </c>
      <c r="B24" s="464"/>
      <c r="C24" s="464"/>
      <c r="D24" s="864"/>
      <c r="E24" s="865"/>
      <c r="F24" s="863" t="s">
        <v>525</v>
      </c>
    </row>
    <row r="25" spans="1:16" ht="68" customHeight="1" thickBot="1" x14ac:dyDescent="0.4">
      <c r="A25" s="894" t="s">
        <v>575</v>
      </c>
      <c r="B25" s="866"/>
      <c r="C25" s="866"/>
      <c r="D25" s="464"/>
      <c r="E25" s="464"/>
      <c r="F25" s="863" t="s">
        <v>525</v>
      </c>
    </row>
    <row r="26" spans="1:16" ht="68" customHeight="1" thickBot="1" x14ac:dyDescent="0.4">
      <c r="A26" s="894" t="s">
        <v>576</v>
      </c>
      <c r="B26" s="464"/>
      <c r="C26" s="464"/>
      <c r="D26" s="464"/>
      <c r="E26" s="464"/>
      <c r="F26" s="863" t="s">
        <v>525</v>
      </c>
    </row>
    <row r="27" spans="1:16" ht="28.5" customHeight="1" thickBot="1" x14ac:dyDescent="0.4">
      <c r="A27" s="894" t="s">
        <v>577</v>
      </c>
      <c r="B27" s="464"/>
      <c r="C27" s="464"/>
      <c r="D27" s="464"/>
      <c r="E27" s="464"/>
      <c r="F27" s="863" t="s">
        <v>525</v>
      </c>
    </row>
    <row r="28" spans="1:16" ht="37.5" customHeight="1" thickBot="1" x14ac:dyDescent="0.4">
      <c r="A28" s="894" t="s">
        <v>578</v>
      </c>
      <c r="B28" s="464"/>
      <c r="C28" s="464"/>
      <c r="D28" s="464"/>
      <c r="E28" s="464"/>
      <c r="F28" s="863" t="s">
        <v>525</v>
      </c>
    </row>
    <row r="29" spans="1:16" ht="60" customHeight="1" x14ac:dyDescent="0.35">
      <c r="A29" s="894" t="s">
        <v>579</v>
      </c>
      <c r="B29" s="891"/>
      <c r="C29" s="892"/>
      <c r="D29" s="891"/>
      <c r="E29" s="892"/>
      <c r="F29" s="863" t="s">
        <v>525</v>
      </c>
    </row>
  </sheetData>
  <mergeCells count="43">
    <mergeCell ref="B29:C29"/>
    <mergeCell ref="D29:E29"/>
    <mergeCell ref="B28:C28"/>
    <mergeCell ref="D28:E28"/>
    <mergeCell ref="B27:C27"/>
    <mergeCell ref="D27:E27"/>
    <mergeCell ref="B26:C26"/>
    <mergeCell ref="D26:E26"/>
    <mergeCell ref="B25:C25"/>
    <mergeCell ref="D25:E25"/>
    <mergeCell ref="B24:C24"/>
    <mergeCell ref="D24:E24"/>
    <mergeCell ref="B23:C23"/>
    <mergeCell ref="D23:E23"/>
    <mergeCell ref="B20:C21"/>
    <mergeCell ref="D20:E21"/>
    <mergeCell ref="B22:C22"/>
    <mergeCell ref="D22:E22"/>
    <mergeCell ref="A17:P17"/>
    <mergeCell ref="A18:A20"/>
    <mergeCell ref="B18:E19"/>
    <mergeCell ref="F18:F21"/>
    <mergeCell ref="F12:F14"/>
    <mergeCell ref="G12:I12"/>
    <mergeCell ref="G13:G14"/>
    <mergeCell ref="H13:I13"/>
    <mergeCell ref="J14:K14"/>
    <mergeCell ref="J15:K15"/>
    <mergeCell ref="A9:L9"/>
    <mergeCell ref="A10:O10"/>
    <mergeCell ref="A11:I11"/>
    <mergeCell ref="J11:N13"/>
    <mergeCell ref="A12:A14"/>
    <mergeCell ref="B12:B14"/>
    <mergeCell ref="C12:C14"/>
    <mergeCell ref="D12:D14"/>
    <mergeCell ref="E12:E14"/>
    <mergeCell ref="A1:N3"/>
    <mergeCell ref="B4:N4"/>
    <mergeCell ref="B5:N5"/>
    <mergeCell ref="B6:N6"/>
    <mergeCell ref="B7:N7"/>
    <mergeCell ref="B8:N8"/>
  </mergeCells>
  <dataValidations count="10">
    <dataValidation type="list" allowBlank="1" showInputMessage="1" showErrorMessage="1" sqref="B6:C6">
      <formula1>INDIRECT($B$5)</formula1>
    </dataValidation>
    <dataValidation type="list" allowBlank="1" showInputMessage="1" showErrorMessage="1" sqref="B5:C5">
      <formula1>INDIRECT($B$4)</formula1>
    </dataValidation>
    <dataValidation allowBlank="1" showInputMessage="1" showErrorMessage="1" promptTitle="Producto" prompt="Son bienes y/o servicios que la institución entrega a la población o a otras instituciones. Constituyen la “razón de ser” de la institución." sqref="A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Unidad de medida" prompt="Es una herramienta de medición del producto. Solo mide, no opina. Ejemplo: Técnicos capacitados." sqref="D12"/>
    <dataValidation allowBlank="1" showInputMessage="1" showErrorMessage="1" promptTitle="Involucrados" prompt="Incluya las áreas que contribuyen al logro del producto. Aplica para instituciones externas._x000a_" sqref="F12"/>
    <dataValidation allowBlank="1" showInputMessage="1" showErrorMessage="1" promptTitle="Acciones de Mitigación" prompt="Incluya acciones de prevención para la reducción de ocurrencia de riesgos" sqref="N14"/>
    <dataValidation allowBlank="1" showInputMessage="1" showErrorMessage="1" promptTitle="Probabilidad" prompt="Indique la probabilidad de ocurrencia del riesgo según la siguiente escala:_x000a__x000a_Remoto (0-25%)_x000a_Poco probable (26-50%)_x000a_Probable (51-75%)_x000a_Muy Probable (76-100%)" sqref="L14"/>
    <dataValidation allowBlank="1" showInputMessage="1" showErrorMessage="1" promptTitle="Impacto" prompt="Especifique el impacto que generaría la ocurrencia del riesgo indicado según la escala:_x000a__x000a_1 Insignificante_x000a_2 Moderado_x000a_3 Grave_x000a_4 Catastrófico" sqref="M14"/>
    <dataValidation allowBlank="1" showInputMessage="1" showErrorMessage="1" promptTitle="Meta global " prompt="Expresión de un objetivo (producto o subproducto a entregar) presentado en términos cuantitativos." sqref="G13"/>
  </dataValidations>
  <pageMargins left="0.7" right="0.7" top="0.75" bottom="0.75" header="0.3" footer="0.3"/>
  <pageSetup paperSize="9"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TIC FUN.xlsx]Sheet2'!#REF!</xm:f>
          </x14:formula1>
          <xm:sqref>B4:C4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3"/>
  <sheetViews>
    <sheetView zoomScale="82" zoomScaleNormal="82" workbookViewId="0">
      <selection activeCell="N9" sqref="N1:N1048576"/>
    </sheetView>
  </sheetViews>
  <sheetFormatPr baseColWidth="10" defaultColWidth="10.54296875" defaultRowHeight="14.5" x14ac:dyDescent="0.35"/>
  <cols>
    <col min="1" max="1" width="37.7265625" customWidth="1"/>
    <col min="2" max="13" width="15.7265625" customWidth="1"/>
    <col min="14" max="14" width="17.54296875" customWidth="1"/>
  </cols>
  <sheetData>
    <row r="1" spans="1:15" s="1" customFormat="1" ht="66" customHeight="1" x14ac:dyDescent="0.35">
      <c r="A1" s="108" t="s">
        <v>68</v>
      </c>
      <c r="B1" s="108"/>
      <c r="C1" s="108"/>
      <c r="D1" s="108"/>
      <c r="E1" s="108"/>
      <c r="F1" s="108"/>
      <c r="G1" s="108"/>
      <c r="H1" s="108"/>
      <c r="I1" s="108"/>
      <c r="J1" s="108"/>
      <c r="K1" s="108"/>
      <c r="L1" s="108"/>
      <c r="M1" s="108"/>
      <c r="N1" s="9"/>
      <c r="O1" s="9"/>
    </row>
    <row r="2" spans="1:15" s="1" customFormat="1" ht="18.649999999999999" customHeight="1" x14ac:dyDescent="0.35">
      <c r="A2" s="108"/>
      <c r="B2" s="108"/>
      <c r="C2" s="108"/>
      <c r="D2" s="108"/>
      <c r="E2" s="108"/>
      <c r="F2" s="108"/>
      <c r="G2" s="108"/>
      <c r="H2" s="108"/>
      <c r="I2" s="108"/>
      <c r="J2" s="108"/>
      <c r="K2" s="108"/>
      <c r="L2" s="108"/>
      <c r="M2" s="108"/>
      <c r="N2" s="9"/>
      <c r="O2" s="9"/>
    </row>
    <row r="3" spans="1:15" s="1" customFormat="1" ht="8.25" customHeight="1" thickBot="1" x14ac:dyDescent="0.4">
      <c r="A3" s="108"/>
      <c r="B3" s="108"/>
      <c r="C3" s="108"/>
      <c r="D3" s="108"/>
      <c r="E3" s="108"/>
      <c r="F3" s="108"/>
      <c r="G3" s="108"/>
      <c r="H3" s="108"/>
      <c r="I3" s="108"/>
      <c r="J3" s="108"/>
      <c r="K3" s="108"/>
      <c r="L3" s="108"/>
      <c r="M3" s="108"/>
    </row>
    <row r="4" spans="1:15" ht="23.15" customHeight="1" x14ac:dyDescent="0.35">
      <c r="A4" s="22" t="s">
        <v>11</v>
      </c>
      <c r="B4" s="150" t="s">
        <v>56</v>
      </c>
      <c r="C4" s="151"/>
      <c r="D4" s="151"/>
      <c r="E4" s="151"/>
      <c r="F4" s="151"/>
      <c r="G4" s="151"/>
      <c r="H4" s="151"/>
      <c r="I4" s="151"/>
      <c r="J4" s="151"/>
      <c r="K4" s="151"/>
      <c r="L4" s="151"/>
      <c r="M4" s="151"/>
      <c r="N4" s="28"/>
    </row>
    <row r="5" spans="1:15" ht="23.15" customHeight="1" x14ac:dyDescent="0.35">
      <c r="A5" s="23" t="s">
        <v>12</v>
      </c>
      <c r="B5" s="153" t="s">
        <v>62</v>
      </c>
      <c r="C5" s="154"/>
      <c r="D5" s="154"/>
      <c r="E5" s="154"/>
      <c r="F5" s="154"/>
      <c r="G5" s="154"/>
      <c r="H5" s="154"/>
      <c r="I5" s="154"/>
      <c r="J5" s="154"/>
      <c r="K5" s="154"/>
      <c r="L5" s="154"/>
      <c r="M5" s="154"/>
      <c r="N5" s="28"/>
    </row>
    <row r="6" spans="1:15" ht="23.15" customHeight="1" x14ac:dyDescent="0.35">
      <c r="A6" s="23" t="s">
        <v>13</v>
      </c>
      <c r="B6" s="153" t="s">
        <v>44</v>
      </c>
      <c r="C6" s="154"/>
      <c r="D6" s="154"/>
      <c r="E6" s="154"/>
      <c r="F6" s="154"/>
      <c r="G6" s="154"/>
      <c r="H6" s="154"/>
      <c r="I6" s="154"/>
      <c r="J6" s="154"/>
      <c r="K6" s="154"/>
      <c r="L6" s="154"/>
      <c r="M6" s="154"/>
      <c r="N6" s="28"/>
    </row>
    <row r="7" spans="1:15" ht="23.15" customHeight="1" x14ac:dyDescent="0.35">
      <c r="A7" s="23" t="s">
        <v>0</v>
      </c>
      <c r="B7" s="153" t="s">
        <v>117</v>
      </c>
      <c r="C7" s="154"/>
      <c r="D7" s="154"/>
      <c r="E7" s="154"/>
      <c r="F7" s="154"/>
      <c r="G7" s="154"/>
      <c r="H7" s="154"/>
      <c r="I7" s="154"/>
      <c r="J7" s="154"/>
      <c r="K7" s="154"/>
      <c r="L7" s="154"/>
      <c r="M7" s="154"/>
      <c r="N7" s="28"/>
    </row>
    <row r="8" spans="1:15" ht="23.15" customHeight="1" thickBot="1" x14ac:dyDescent="0.4">
      <c r="A8" s="24" t="s">
        <v>1</v>
      </c>
      <c r="B8" s="156" t="s">
        <v>118</v>
      </c>
      <c r="C8" s="157"/>
      <c r="D8" s="157"/>
      <c r="E8" s="157"/>
      <c r="F8" s="157"/>
      <c r="G8" s="157"/>
      <c r="H8" s="157"/>
      <c r="I8" s="157"/>
      <c r="J8" s="157"/>
      <c r="K8" s="157"/>
      <c r="L8" s="157"/>
      <c r="M8" s="157"/>
      <c r="N8" s="28"/>
    </row>
    <row r="9" spans="1:15" ht="15.5" x14ac:dyDescent="0.35">
      <c r="A9" s="109"/>
      <c r="B9" s="109"/>
      <c r="C9" s="109"/>
      <c r="D9" s="109"/>
      <c r="E9" s="109"/>
      <c r="F9" s="109"/>
      <c r="G9" s="109"/>
      <c r="H9" s="109"/>
      <c r="I9" s="109"/>
      <c r="J9" s="109"/>
      <c r="K9" s="109"/>
    </row>
    <row r="10" spans="1:15" ht="19" thickBot="1" x14ac:dyDescent="0.5">
      <c r="A10" s="40" t="s">
        <v>70</v>
      </c>
      <c r="B10" s="40"/>
      <c r="C10" s="40"/>
      <c r="D10" s="40"/>
      <c r="E10" s="40"/>
      <c r="F10" s="40"/>
      <c r="G10" s="40"/>
      <c r="H10" s="40"/>
      <c r="I10" s="40"/>
      <c r="J10" s="40"/>
      <c r="K10" s="40"/>
      <c r="L10" s="40"/>
      <c r="M10" s="40"/>
      <c r="N10" s="33"/>
    </row>
    <row r="11" spans="1:15" ht="18.75" customHeight="1" x14ac:dyDescent="0.35">
      <c r="A11" s="110" t="s">
        <v>20</v>
      </c>
      <c r="B11" s="111"/>
      <c r="C11" s="111"/>
      <c r="D11" s="111"/>
      <c r="E11" s="111"/>
      <c r="F11" s="111"/>
      <c r="G11" s="111"/>
      <c r="H11" s="111"/>
      <c r="I11" s="111"/>
      <c r="J11" s="112" t="s">
        <v>15</v>
      </c>
      <c r="K11" s="113"/>
      <c r="L11" s="113"/>
      <c r="M11" s="114"/>
      <c r="N11" s="7"/>
    </row>
    <row r="12" spans="1:15" ht="18.75" customHeight="1" x14ac:dyDescent="0.35">
      <c r="A12" s="124" t="s">
        <v>28</v>
      </c>
      <c r="B12" s="127" t="s">
        <v>27</v>
      </c>
      <c r="C12" s="127" t="s">
        <v>67</v>
      </c>
      <c r="D12" s="130" t="s">
        <v>22</v>
      </c>
      <c r="E12" s="130" t="s">
        <v>23</v>
      </c>
      <c r="F12" s="130" t="s">
        <v>24</v>
      </c>
      <c r="G12" s="133" t="s">
        <v>107</v>
      </c>
      <c r="H12" s="134"/>
      <c r="I12" s="135"/>
      <c r="J12" s="115"/>
      <c r="K12" s="116"/>
      <c r="L12" s="116"/>
      <c r="M12" s="117"/>
    </row>
    <row r="13" spans="1:15" ht="18.75" customHeight="1" x14ac:dyDescent="0.35">
      <c r="A13" s="125"/>
      <c r="B13" s="128"/>
      <c r="C13" s="128"/>
      <c r="D13" s="131"/>
      <c r="E13" s="131"/>
      <c r="F13" s="131"/>
      <c r="G13" s="136" t="s">
        <v>25</v>
      </c>
      <c r="H13" s="133" t="s">
        <v>108</v>
      </c>
      <c r="I13" s="135"/>
      <c r="J13" s="118"/>
      <c r="K13" s="119"/>
      <c r="L13" s="119"/>
      <c r="M13" s="120"/>
    </row>
    <row r="14" spans="1:15" ht="44.15" customHeight="1" thickBot="1" x14ac:dyDescent="0.4">
      <c r="A14" s="126"/>
      <c r="B14" s="129"/>
      <c r="C14" s="129"/>
      <c r="D14" s="132"/>
      <c r="E14" s="132"/>
      <c r="F14" s="132"/>
      <c r="G14" s="137"/>
      <c r="H14" s="34" t="s">
        <v>81</v>
      </c>
      <c r="I14" s="34" t="s">
        <v>2</v>
      </c>
      <c r="J14" s="35" t="s">
        <v>16</v>
      </c>
      <c r="K14" s="36" t="s">
        <v>17</v>
      </c>
      <c r="L14" s="37" t="s">
        <v>18</v>
      </c>
      <c r="M14" s="38" t="s">
        <v>19</v>
      </c>
    </row>
    <row r="15" spans="1:15" ht="133.5" customHeight="1" thickBot="1" x14ac:dyDescent="0.4">
      <c r="A15" s="185" t="s">
        <v>119</v>
      </c>
      <c r="B15" s="30" t="s">
        <v>120</v>
      </c>
      <c r="C15" s="30" t="s">
        <v>72</v>
      </c>
      <c r="D15" s="31" t="s">
        <v>121</v>
      </c>
      <c r="E15" s="31" t="s">
        <v>122</v>
      </c>
      <c r="F15" s="31" t="s">
        <v>123</v>
      </c>
      <c r="G15" s="30">
        <v>4</v>
      </c>
      <c r="H15" s="30">
        <v>1</v>
      </c>
      <c r="I15" s="30">
        <v>1</v>
      </c>
      <c r="J15" s="186" t="s">
        <v>124</v>
      </c>
      <c r="K15" s="187" t="s">
        <v>125</v>
      </c>
      <c r="L15" s="30" t="s">
        <v>126</v>
      </c>
      <c r="M15" s="31" t="s">
        <v>127</v>
      </c>
    </row>
    <row r="17" spans="1:15" ht="19" thickBot="1" x14ac:dyDescent="0.5">
      <c r="A17" s="40" t="s">
        <v>69</v>
      </c>
      <c r="B17" s="40"/>
      <c r="C17" s="40"/>
      <c r="D17" s="40"/>
      <c r="E17" s="40"/>
      <c r="F17" s="40"/>
      <c r="G17" s="40"/>
      <c r="H17" s="40"/>
      <c r="I17" s="40"/>
      <c r="J17" s="40"/>
      <c r="K17" s="40"/>
      <c r="L17" s="40"/>
      <c r="M17" s="40"/>
      <c r="N17" s="33"/>
      <c r="O17" s="33"/>
    </row>
    <row r="18" spans="1:15" ht="43.4" customHeight="1" x14ac:dyDescent="0.35">
      <c r="A18" s="148" t="s">
        <v>4</v>
      </c>
      <c r="B18" s="191" t="s">
        <v>109</v>
      </c>
      <c r="C18" s="192"/>
      <c r="D18" s="193" t="s">
        <v>10</v>
      </c>
      <c r="E18" s="142" t="s">
        <v>67</v>
      </c>
      <c r="F18" s="8"/>
      <c r="G18" s="8"/>
    </row>
    <row r="19" spans="1:15" ht="26.65" customHeight="1" thickBot="1" x14ac:dyDescent="0.4">
      <c r="A19" s="194"/>
      <c r="B19" s="195" t="s">
        <v>3</v>
      </c>
      <c r="C19" s="195" t="s">
        <v>2</v>
      </c>
      <c r="D19" s="196"/>
      <c r="E19" s="197"/>
    </row>
    <row r="20" spans="1:15" s="28" customFormat="1" ht="50" customHeight="1" x14ac:dyDescent="0.35">
      <c r="A20" s="198" t="s">
        <v>128</v>
      </c>
      <c r="B20" s="199"/>
      <c r="C20" s="199"/>
      <c r="D20" s="70" t="s">
        <v>110</v>
      </c>
      <c r="E20" s="200" t="s">
        <v>72</v>
      </c>
    </row>
    <row r="21" spans="1:15" ht="50" customHeight="1" x14ac:dyDescent="0.35">
      <c r="A21" s="201" t="s">
        <v>129</v>
      </c>
      <c r="B21" s="203"/>
      <c r="C21" s="202"/>
      <c r="D21" s="94" t="s">
        <v>115</v>
      </c>
      <c r="E21" s="204" t="s">
        <v>72</v>
      </c>
    </row>
    <row r="22" spans="1:15" ht="50" customHeight="1" x14ac:dyDescent="0.35">
      <c r="A22" s="205" t="s">
        <v>131</v>
      </c>
      <c r="B22" s="203"/>
      <c r="C22" s="203"/>
      <c r="D22" s="21" t="s">
        <v>110</v>
      </c>
      <c r="E22" s="204" t="s">
        <v>72</v>
      </c>
    </row>
    <row r="23" spans="1:15" ht="50" customHeight="1" thickBot="1" x14ac:dyDescent="0.4">
      <c r="A23" s="206" t="s">
        <v>132</v>
      </c>
      <c r="B23" s="207"/>
      <c r="C23" s="207"/>
      <c r="D23" s="75" t="s">
        <v>110</v>
      </c>
      <c r="E23" s="208" t="s">
        <v>72</v>
      </c>
    </row>
  </sheetData>
  <mergeCells count="22">
    <mergeCell ref="B18:C18"/>
    <mergeCell ref="D18:D19"/>
    <mergeCell ref="E18:E19"/>
    <mergeCell ref="G12:I12"/>
    <mergeCell ref="G13:G14"/>
    <mergeCell ref="H13:I13"/>
    <mergeCell ref="A18:A19"/>
    <mergeCell ref="A9:K9"/>
    <mergeCell ref="A11:I11"/>
    <mergeCell ref="J11:M13"/>
    <mergeCell ref="A12:A14"/>
    <mergeCell ref="B12:B14"/>
    <mergeCell ref="C12:C14"/>
    <mergeCell ref="D12:D14"/>
    <mergeCell ref="E12:E14"/>
    <mergeCell ref="F12:F14"/>
    <mergeCell ref="A1:M3"/>
    <mergeCell ref="B4:M4"/>
    <mergeCell ref="B5:M5"/>
    <mergeCell ref="B6:M6"/>
    <mergeCell ref="B7:M7"/>
    <mergeCell ref="B8:M8"/>
  </mergeCells>
  <dataValidations count="10">
    <dataValidation allowBlank="1" showInputMessage="1" showErrorMessage="1" promptTitle="Meta global " prompt="Expresión de un objetivo (producto o subproducto a entregar) presentado en términos cuantitativos." sqref="G13"/>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Probabilidad" prompt="Indique la probabilidad de ocurrencia del riesgo según la siguiente escala:_x000a__x000a_Remoto (0-25%)_x000a_Poco probable (26-50%)_x000a_Probable (51-75%)_x000a_Muy Probable (76-100%)" sqref="K14"/>
    <dataValidation allowBlank="1" showInputMessage="1" showErrorMessage="1" promptTitle="Acciones de Mitigación" prompt="Incluya acciones de prevención para la reducción de ocurrencia de riesgos" sqref="M14"/>
    <dataValidation allowBlank="1" showInputMessage="1" showErrorMessage="1" promptTitle="Involucrados" prompt="Incluya las áreas que contribuyen al logro del producto. Aplica para instituciones externas._x000a_" sqref="F12"/>
    <dataValidation allowBlank="1" showInputMessage="1" showErrorMessage="1" promptTitle="Unidad de medida" prompt="Es una herramienta de medición del producto. Solo mide, no opina. Ejemplo: Técnicos capacitados." sqref="D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Producto" prompt="Son bienes y/o servicios que la institución entrega a la población o a otras instituciones. Constituyen la “razón de ser” de la institución." sqref="A12"/>
    <dataValidation type="list" allowBlank="1" showInputMessage="1" showErrorMessage="1" sqref="B5">
      <formula1>INDIRECT($B$4)</formula1>
    </dataValidation>
    <dataValidation type="list" allowBlank="1" showInputMessage="1" showErrorMessage="1" sqref="B6">
      <formula1>INDIRECT($B$5)</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ANA.xlsx]Sheet2'!#REF!</xm:f>
          </x14:formula1>
          <xm:sqref>B4</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4"/>
  <sheetViews>
    <sheetView zoomScale="52" zoomScaleNormal="52" workbookViewId="0">
      <selection activeCell="A10" sqref="A10:O10"/>
    </sheetView>
  </sheetViews>
  <sheetFormatPr baseColWidth="10" defaultColWidth="10.7265625" defaultRowHeight="14.5" x14ac:dyDescent="0.35"/>
  <cols>
    <col min="1" max="1" width="32.7265625" customWidth="1"/>
    <col min="2" max="2" width="43.26953125" customWidth="1"/>
    <col min="3" max="3" width="16.7265625" customWidth="1"/>
    <col min="4" max="4" width="15" bestFit="1" customWidth="1"/>
    <col min="5" max="5" width="20.7265625" bestFit="1" customWidth="1"/>
    <col min="6" max="6" width="23.7265625" customWidth="1"/>
    <col min="7" max="7" width="18.54296875" customWidth="1"/>
    <col min="8" max="9" width="13.36328125" bestFit="1" customWidth="1"/>
    <col min="10" max="10" width="17" customWidth="1"/>
    <col min="11" max="11" width="16.36328125" customWidth="1"/>
    <col min="12" max="12" width="14.36328125" customWidth="1"/>
    <col min="13" max="13" width="15.54296875" customWidth="1"/>
    <col min="14" max="14" width="23.26953125" customWidth="1"/>
    <col min="15" max="15" width="17.7265625" customWidth="1"/>
  </cols>
  <sheetData>
    <row r="1" spans="1:16" s="1" customFormat="1" ht="66" customHeight="1" x14ac:dyDescent="0.35">
      <c r="A1" s="108" t="s">
        <v>68</v>
      </c>
      <c r="B1" s="108"/>
      <c r="C1" s="108"/>
      <c r="D1" s="108"/>
      <c r="E1" s="108"/>
      <c r="F1" s="108"/>
      <c r="G1" s="108"/>
      <c r="H1" s="108"/>
      <c r="I1" s="108"/>
      <c r="J1" s="108"/>
      <c r="K1" s="108"/>
      <c r="L1" s="108"/>
      <c r="M1" s="108"/>
      <c r="N1" s="108"/>
      <c r="O1" s="9"/>
      <c r="P1" s="9"/>
    </row>
    <row r="2" spans="1:16" s="1" customFormat="1" ht="18.5" customHeight="1" x14ac:dyDescent="0.35">
      <c r="A2" s="108"/>
      <c r="B2" s="108"/>
      <c r="C2" s="108"/>
      <c r="D2" s="108"/>
      <c r="E2" s="108"/>
      <c r="F2" s="108"/>
      <c r="G2" s="108"/>
      <c r="H2" s="108"/>
      <c r="I2" s="108"/>
      <c r="J2" s="108"/>
      <c r="K2" s="108"/>
      <c r="L2" s="108"/>
      <c r="M2" s="108"/>
      <c r="N2" s="108"/>
      <c r="O2" s="9"/>
      <c r="P2" s="9"/>
    </row>
    <row r="3" spans="1:16" s="1" customFormat="1" ht="8.25" customHeight="1" thickBot="1" x14ac:dyDescent="0.4">
      <c r="A3" s="108"/>
      <c r="B3" s="108"/>
      <c r="C3" s="108"/>
      <c r="D3" s="108"/>
      <c r="E3" s="108"/>
      <c r="F3" s="108"/>
      <c r="G3" s="108"/>
      <c r="H3" s="108"/>
      <c r="I3" s="108"/>
      <c r="J3" s="108"/>
      <c r="K3" s="108"/>
      <c r="L3" s="108"/>
      <c r="M3" s="108"/>
      <c r="N3" s="108"/>
    </row>
    <row r="4" spans="1:16" ht="23.15" customHeight="1" thickBot="1" x14ac:dyDescent="0.4">
      <c r="A4" s="2" t="s">
        <v>11</v>
      </c>
      <c r="B4" s="160" t="s">
        <v>56</v>
      </c>
      <c r="C4" s="161"/>
      <c r="D4" s="161"/>
      <c r="E4" s="161"/>
      <c r="F4" s="161"/>
      <c r="G4" s="161"/>
      <c r="H4" s="161"/>
      <c r="I4" s="161"/>
      <c r="J4" s="161"/>
      <c r="K4" s="161"/>
      <c r="L4" s="161"/>
      <c r="M4" s="161"/>
      <c r="N4" s="162"/>
    </row>
    <row r="5" spans="1:16" ht="23.15" customHeight="1" thickBot="1" x14ac:dyDescent="0.4">
      <c r="A5" s="2" t="s">
        <v>12</v>
      </c>
      <c r="B5" s="160" t="s">
        <v>62</v>
      </c>
      <c r="C5" s="161"/>
      <c r="D5" s="161"/>
      <c r="E5" s="161"/>
      <c r="F5" s="161"/>
      <c r="G5" s="161"/>
      <c r="H5" s="161"/>
      <c r="I5" s="161"/>
      <c r="J5" s="161"/>
      <c r="K5" s="161"/>
      <c r="L5" s="161"/>
      <c r="M5" s="161"/>
      <c r="N5" s="162"/>
    </row>
    <row r="6" spans="1:16" ht="23.15" customHeight="1" thickBot="1" x14ac:dyDescent="0.4">
      <c r="A6" s="3" t="s">
        <v>13</v>
      </c>
      <c r="B6" s="160" t="s">
        <v>44</v>
      </c>
      <c r="C6" s="161"/>
      <c r="D6" s="161"/>
      <c r="E6" s="161"/>
      <c r="F6" s="161"/>
      <c r="G6" s="161"/>
      <c r="H6" s="161"/>
      <c r="I6" s="161"/>
      <c r="J6" s="161"/>
      <c r="K6" s="161"/>
      <c r="L6" s="161"/>
      <c r="M6" s="161"/>
      <c r="N6" s="162"/>
    </row>
    <row r="7" spans="1:16" ht="23.15" customHeight="1" thickBot="1" x14ac:dyDescent="0.4">
      <c r="A7" s="3" t="s">
        <v>0</v>
      </c>
      <c r="B7" s="160" t="s">
        <v>154</v>
      </c>
      <c r="C7" s="161"/>
      <c r="D7" s="161"/>
      <c r="E7" s="161"/>
      <c r="F7" s="161"/>
      <c r="G7" s="161"/>
      <c r="H7" s="161"/>
      <c r="I7" s="161"/>
      <c r="J7" s="161"/>
      <c r="K7" s="161"/>
      <c r="L7" s="161"/>
      <c r="M7" s="161"/>
      <c r="N7" s="162"/>
    </row>
    <row r="8" spans="1:16" ht="23.15" customHeight="1" thickBot="1" x14ac:dyDescent="0.4">
      <c r="A8" s="3" t="s">
        <v>1</v>
      </c>
      <c r="B8" s="160" t="s">
        <v>530</v>
      </c>
      <c r="C8" s="161"/>
      <c r="D8" s="161"/>
      <c r="E8" s="161"/>
      <c r="F8" s="161"/>
      <c r="G8" s="161"/>
      <c r="H8" s="161"/>
      <c r="I8" s="161"/>
      <c r="J8" s="161"/>
      <c r="K8" s="161"/>
      <c r="L8" s="161"/>
      <c r="M8" s="161"/>
      <c r="N8" s="162"/>
    </row>
    <row r="9" spans="1:16" ht="15.5" x14ac:dyDescent="0.35">
      <c r="A9" s="109"/>
      <c r="B9" s="109"/>
      <c r="C9" s="109"/>
      <c r="D9" s="109"/>
      <c r="E9" s="109"/>
      <c r="F9" s="109"/>
      <c r="G9" s="109"/>
      <c r="H9" s="109"/>
      <c r="I9" s="109"/>
      <c r="J9" s="109"/>
      <c r="K9" s="109"/>
      <c r="L9" s="109"/>
    </row>
    <row r="10" spans="1:16" ht="19" thickBot="1" x14ac:dyDescent="0.5">
      <c r="A10" s="260" t="s">
        <v>70</v>
      </c>
      <c r="B10" s="261"/>
      <c r="C10" s="261"/>
      <c r="D10" s="261"/>
      <c r="E10" s="261"/>
      <c r="F10" s="261"/>
      <c r="G10" s="261"/>
      <c r="H10" s="261"/>
      <c r="I10" s="261"/>
      <c r="J10" s="261"/>
      <c r="K10" s="261"/>
      <c r="L10" s="261"/>
      <c r="M10" s="261"/>
      <c r="N10" s="261"/>
      <c r="O10" s="262"/>
    </row>
    <row r="11" spans="1:16" ht="18.75" customHeight="1" x14ac:dyDescent="0.35">
      <c r="A11" s="263" t="s">
        <v>20</v>
      </c>
      <c r="B11" s="264"/>
      <c r="C11" s="264"/>
      <c r="D11" s="264"/>
      <c r="E11" s="264"/>
      <c r="F11" s="264"/>
      <c r="G11" s="264"/>
      <c r="H11" s="264"/>
      <c r="I11" s="264"/>
      <c r="J11" s="265" t="s">
        <v>15</v>
      </c>
      <c r="K11" s="266"/>
      <c r="L11" s="266"/>
      <c r="M11" s="266"/>
      <c r="N11" s="909"/>
      <c r="O11" s="8"/>
    </row>
    <row r="12" spans="1:16" ht="18.75" customHeight="1" x14ac:dyDescent="0.35">
      <c r="A12" s="268" t="s">
        <v>28</v>
      </c>
      <c r="B12" s="269" t="s">
        <v>27</v>
      </c>
      <c r="C12" s="269" t="s">
        <v>67</v>
      </c>
      <c r="D12" s="270" t="s">
        <v>22</v>
      </c>
      <c r="E12" s="270" t="s">
        <v>23</v>
      </c>
      <c r="F12" s="270" t="s">
        <v>24</v>
      </c>
      <c r="G12" s="271" t="s">
        <v>156</v>
      </c>
      <c r="H12" s="272"/>
      <c r="I12" s="273"/>
      <c r="J12" s="274"/>
      <c r="K12" s="275"/>
      <c r="L12" s="275"/>
      <c r="M12" s="275"/>
      <c r="N12" s="910"/>
    </row>
    <row r="13" spans="1:16" ht="18.75" customHeight="1" x14ac:dyDescent="0.35">
      <c r="A13" s="277"/>
      <c r="B13" s="278"/>
      <c r="C13" s="278"/>
      <c r="D13" s="279"/>
      <c r="E13" s="279"/>
      <c r="F13" s="279"/>
      <c r="G13" s="831" t="s">
        <v>25</v>
      </c>
      <c r="H13" s="271" t="s">
        <v>158</v>
      </c>
      <c r="I13" s="273"/>
      <c r="J13" s="280"/>
      <c r="K13" s="281"/>
      <c r="L13" s="281"/>
      <c r="M13" s="281"/>
      <c r="N13" s="911"/>
    </row>
    <row r="14" spans="1:16" ht="44.15" customHeight="1" thickBot="1" x14ac:dyDescent="0.4">
      <c r="A14" s="283"/>
      <c r="B14" s="284"/>
      <c r="C14" s="284"/>
      <c r="D14" s="285"/>
      <c r="E14" s="285"/>
      <c r="F14" s="285"/>
      <c r="G14" s="832"/>
      <c r="H14" s="286" t="s">
        <v>3</v>
      </c>
      <c r="I14" s="286" t="s">
        <v>2</v>
      </c>
      <c r="J14" s="833" t="s">
        <v>16</v>
      </c>
      <c r="K14" s="834"/>
      <c r="L14" s="835" t="s">
        <v>17</v>
      </c>
      <c r="M14" s="836" t="s">
        <v>18</v>
      </c>
      <c r="N14" s="912" t="s">
        <v>19</v>
      </c>
    </row>
    <row r="15" spans="1:16" ht="204.75" customHeight="1" thickBot="1" x14ac:dyDescent="0.4">
      <c r="A15" s="857" t="s">
        <v>591</v>
      </c>
      <c r="B15" s="30" t="s">
        <v>580</v>
      </c>
      <c r="C15" s="30" t="s">
        <v>72</v>
      </c>
      <c r="D15" s="31" t="s">
        <v>581</v>
      </c>
      <c r="E15" s="31" t="s">
        <v>582</v>
      </c>
      <c r="F15" s="31" t="s">
        <v>583</v>
      </c>
      <c r="G15" s="30">
        <f>+H15+I15</f>
        <v>40</v>
      </c>
      <c r="H15" s="30">
        <v>10</v>
      </c>
      <c r="I15" s="30">
        <v>30</v>
      </c>
      <c r="J15" s="867" t="s">
        <v>584</v>
      </c>
      <c r="K15" s="868"/>
      <c r="L15" s="187" t="s">
        <v>585</v>
      </c>
      <c r="M15" s="31" t="s">
        <v>586</v>
      </c>
      <c r="N15" s="26" t="s">
        <v>587</v>
      </c>
    </row>
    <row r="17" spans="1:16" ht="19" thickBot="1" x14ac:dyDescent="0.5">
      <c r="A17" s="297" t="s">
        <v>69</v>
      </c>
      <c r="B17" s="262"/>
      <c r="C17" s="262"/>
      <c r="D17" s="262"/>
      <c r="E17" s="262"/>
      <c r="F17" s="262"/>
      <c r="G17" s="262"/>
      <c r="H17" s="262"/>
      <c r="I17" s="262"/>
      <c r="J17" s="262"/>
      <c r="K17" s="262"/>
      <c r="L17" s="262"/>
      <c r="M17" s="262"/>
      <c r="N17" s="262"/>
      <c r="O17" s="262"/>
      <c r="P17" s="262"/>
    </row>
    <row r="18" spans="1:16" ht="18.75" customHeight="1" x14ac:dyDescent="0.35">
      <c r="A18" s="338" t="s">
        <v>4</v>
      </c>
      <c r="B18" s="839" t="s">
        <v>540</v>
      </c>
      <c r="C18" s="839"/>
      <c r="D18" s="839"/>
      <c r="E18" s="902"/>
      <c r="F18" s="304" t="s">
        <v>10</v>
      </c>
    </row>
    <row r="19" spans="1:16" ht="10.4" customHeight="1" x14ac:dyDescent="0.35">
      <c r="A19" s="339"/>
      <c r="B19" s="307"/>
      <c r="C19" s="307"/>
      <c r="D19" s="307"/>
      <c r="E19" s="869"/>
      <c r="F19" s="312"/>
    </row>
    <row r="20" spans="1:16" ht="19.5" customHeight="1" x14ac:dyDescent="0.35">
      <c r="A20" s="339"/>
      <c r="B20" s="306" t="s">
        <v>3</v>
      </c>
      <c r="C20" s="306"/>
      <c r="D20" s="306" t="s">
        <v>2</v>
      </c>
      <c r="E20" s="870"/>
      <c r="F20" s="312"/>
    </row>
    <row r="21" spans="1:16" ht="29.25" customHeight="1" thickBot="1" x14ac:dyDescent="0.4">
      <c r="A21" s="903"/>
      <c r="B21" s="306"/>
      <c r="C21" s="306"/>
      <c r="D21" s="306"/>
      <c r="E21" s="870"/>
      <c r="F21" s="871"/>
    </row>
    <row r="22" spans="1:16" s="738" customFormat="1" ht="53" customHeight="1" thickBot="1" x14ac:dyDescent="0.4">
      <c r="A22" s="895" t="s">
        <v>588</v>
      </c>
      <c r="B22" s="896"/>
      <c r="C22" s="897"/>
      <c r="D22" s="896"/>
      <c r="E22" s="898"/>
      <c r="F22" s="250" t="s">
        <v>525</v>
      </c>
    </row>
    <row r="23" spans="1:16" s="738" customFormat="1" ht="53" customHeight="1" thickBot="1" x14ac:dyDescent="0.4">
      <c r="A23" s="894" t="s">
        <v>589</v>
      </c>
      <c r="B23" s="899"/>
      <c r="C23" s="900"/>
      <c r="D23" s="899"/>
      <c r="E23" s="901"/>
      <c r="F23" s="250" t="s">
        <v>525</v>
      </c>
    </row>
    <row r="24" spans="1:16" s="738" customFormat="1" ht="53" customHeight="1" thickBot="1" x14ac:dyDescent="0.4">
      <c r="A24" s="904" t="s">
        <v>590</v>
      </c>
      <c r="B24" s="905"/>
      <c r="C24" s="906"/>
      <c r="D24" s="905"/>
      <c r="E24" s="907"/>
      <c r="F24" s="908" t="s">
        <v>525</v>
      </c>
    </row>
  </sheetData>
  <mergeCells count="33">
    <mergeCell ref="B24:C24"/>
    <mergeCell ref="D24:E24"/>
    <mergeCell ref="B23:C23"/>
    <mergeCell ref="D23:E23"/>
    <mergeCell ref="B20:C21"/>
    <mergeCell ref="D20:E21"/>
    <mergeCell ref="B22:C22"/>
    <mergeCell ref="D22:E22"/>
    <mergeCell ref="A17:P17"/>
    <mergeCell ref="A18:A20"/>
    <mergeCell ref="B18:E19"/>
    <mergeCell ref="F18:F21"/>
    <mergeCell ref="F12:F14"/>
    <mergeCell ref="G12:I12"/>
    <mergeCell ref="G13:G14"/>
    <mergeCell ref="H13:I13"/>
    <mergeCell ref="J14:K14"/>
    <mergeCell ref="J15:K15"/>
    <mergeCell ref="A9:L9"/>
    <mergeCell ref="A10:O10"/>
    <mergeCell ref="A11:I11"/>
    <mergeCell ref="J11:N13"/>
    <mergeCell ref="A12:A14"/>
    <mergeCell ref="B12:B14"/>
    <mergeCell ref="C12:C14"/>
    <mergeCell ref="D12:D14"/>
    <mergeCell ref="E12:E14"/>
    <mergeCell ref="A1:N3"/>
    <mergeCell ref="B4:N4"/>
    <mergeCell ref="B5:N5"/>
    <mergeCell ref="B6:N6"/>
    <mergeCell ref="B7:N7"/>
    <mergeCell ref="B8:N8"/>
  </mergeCells>
  <dataValidations count="10">
    <dataValidation type="list" allowBlank="1" showInputMessage="1" showErrorMessage="1" sqref="B6:C6">
      <formula1>INDIRECT($B$5)</formula1>
    </dataValidation>
    <dataValidation type="list" allowBlank="1" showInputMessage="1" showErrorMessage="1" sqref="B5:C5">
      <formula1>INDIRECT($B$4)</formula1>
    </dataValidation>
    <dataValidation allowBlank="1" showInputMessage="1" showErrorMessage="1" promptTitle="Producto" prompt="Son bienes y/o servicios que la institución entrega a la población o a otras instituciones. Constituyen la “razón de ser” de la institución." sqref="A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Unidad de medida" prompt="Es una herramienta de medición del producto. Solo mide, no opina. Ejemplo: Técnicos capacitados." sqref="D12"/>
    <dataValidation allowBlank="1" showInputMessage="1" showErrorMessage="1" promptTitle="Involucrados" prompt="Incluya las áreas que contribuyen al logro del producto. Aplica para instituciones externas._x000a_" sqref="F12"/>
    <dataValidation allowBlank="1" showInputMessage="1" showErrorMessage="1" promptTitle="Acciones de Mitigación" prompt="Incluya acciones de prevención para la reducción de ocurrencia de riesgos" sqref="N14"/>
    <dataValidation allowBlank="1" showInputMessage="1" showErrorMessage="1" promptTitle="Probabilidad" prompt="Indique la probabilidad de ocurrencia del riesgo según la siguiente escala:_x000a__x000a_Remoto (0-25%)_x000a_Poco probable (26-50%)_x000a_Probable (51-75%)_x000a_Muy Probable (76-100%)" sqref="L14"/>
    <dataValidation allowBlank="1" showInputMessage="1" showErrorMessage="1" promptTitle="Impacto" prompt="Especifique el impacto que generaría la ocurrencia del riesgo indicado según la escala:_x000a__x000a_1 Insignificante_x000a_2 Moderado_x000a_3 Grave_x000a_4 Catastrófico" sqref="M14"/>
    <dataValidation allowBlank="1" showInputMessage="1" showErrorMessage="1" promptTitle="Meta global " prompt="Expresión de un objetivo (producto o subproducto a entregar) presentado en términos cuantitativos." sqref="G13"/>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TIC FUN.xlsx]Sheet2'!#REF!</xm:f>
          </x14:formula1>
          <xm:sqref>B4:C4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56" workbookViewId="0">
      <selection activeCell="D23" sqref="D23"/>
    </sheetView>
  </sheetViews>
  <sheetFormatPr baseColWidth="10" defaultColWidth="11.36328125" defaultRowHeight="14.5" x14ac:dyDescent="0.35"/>
  <cols>
    <col min="1" max="1" width="28.1796875" customWidth="1"/>
    <col min="2" max="2" width="50.81640625" customWidth="1"/>
    <col min="3" max="3" width="61.26953125" customWidth="1"/>
  </cols>
  <sheetData>
    <row r="1" spans="1:3" ht="29" x14ac:dyDescent="0.35">
      <c r="A1" s="179" t="s">
        <v>29</v>
      </c>
      <c r="B1" s="180" t="s">
        <v>30</v>
      </c>
      <c r="C1" s="5" t="s">
        <v>31</v>
      </c>
    </row>
    <row r="2" spans="1:3" x14ac:dyDescent="0.35">
      <c r="A2" s="179"/>
      <c r="B2" s="180"/>
      <c r="C2" s="180" t="s">
        <v>32</v>
      </c>
    </row>
    <row r="3" spans="1:3" x14ac:dyDescent="0.35">
      <c r="A3" s="179"/>
      <c r="B3" s="180"/>
      <c r="C3" s="180"/>
    </row>
    <row r="4" spans="1:3" x14ac:dyDescent="0.35">
      <c r="A4" s="179"/>
      <c r="B4" s="180" t="s">
        <v>33</v>
      </c>
      <c r="C4" s="4" t="s">
        <v>34</v>
      </c>
    </row>
    <row r="5" spans="1:3" ht="29" x14ac:dyDescent="0.35">
      <c r="A5" s="179"/>
      <c r="B5" s="180"/>
      <c r="C5" s="4" t="s">
        <v>35</v>
      </c>
    </row>
    <row r="6" spans="1:3" ht="29" x14ac:dyDescent="0.35">
      <c r="A6" s="179"/>
      <c r="B6" s="180"/>
      <c r="C6" s="4" t="s">
        <v>36</v>
      </c>
    </row>
    <row r="7" spans="1:3" ht="43.5" x14ac:dyDescent="0.35">
      <c r="A7" s="182" t="s">
        <v>37</v>
      </c>
      <c r="B7" s="4" t="s">
        <v>38</v>
      </c>
      <c r="C7" s="4" t="s">
        <v>39</v>
      </c>
    </row>
    <row r="8" spans="1:3" ht="43.5" x14ac:dyDescent="0.35">
      <c r="A8" s="182"/>
      <c r="B8" s="4" t="s">
        <v>40</v>
      </c>
      <c r="C8" s="4" t="s">
        <v>41</v>
      </c>
    </row>
    <row r="9" spans="1:3" ht="29" x14ac:dyDescent="0.35">
      <c r="A9" s="182"/>
      <c r="B9" s="180" t="s">
        <v>42</v>
      </c>
      <c r="C9" s="4" t="s">
        <v>43</v>
      </c>
    </row>
    <row r="10" spans="1:3" x14ac:dyDescent="0.35">
      <c r="A10" s="182"/>
      <c r="B10" s="180"/>
      <c r="C10" s="4" t="s">
        <v>44</v>
      </c>
    </row>
    <row r="11" spans="1:3" ht="29" x14ac:dyDescent="0.35">
      <c r="A11" s="181" t="s">
        <v>45</v>
      </c>
      <c r="B11" s="180" t="s">
        <v>46</v>
      </c>
      <c r="C11" s="6" t="s">
        <v>47</v>
      </c>
    </row>
    <row r="12" spans="1:3" ht="29" x14ac:dyDescent="0.35">
      <c r="A12" s="181"/>
      <c r="B12" s="180"/>
      <c r="C12" s="6" t="s">
        <v>48</v>
      </c>
    </row>
    <row r="13" spans="1:3" ht="29" x14ac:dyDescent="0.35">
      <c r="A13" s="181"/>
      <c r="B13" s="180"/>
      <c r="C13" s="6" t="s">
        <v>49</v>
      </c>
    </row>
    <row r="14" spans="1:3" ht="29" x14ac:dyDescent="0.35">
      <c r="A14" s="181"/>
      <c r="B14" s="180" t="s">
        <v>50</v>
      </c>
      <c r="C14" s="4" t="s">
        <v>51</v>
      </c>
    </row>
    <row r="15" spans="1:3" ht="29" x14ac:dyDescent="0.35">
      <c r="A15" s="181"/>
      <c r="B15" s="180"/>
      <c r="C15" s="4" t="s">
        <v>52</v>
      </c>
    </row>
    <row r="16" spans="1:3" ht="29" x14ac:dyDescent="0.35">
      <c r="A16" s="181"/>
      <c r="B16" s="4" t="s">
        <v>53</v>
      </c>
      <c r="C16" s="4" t="s">
        <v>54</v>
      </c>
    </row>
    <row r="20" spans="1:4" x14ac:dyDescent="0.35">
      <c r="A20" t="s">
        <v>55</v>
      </c>
      <c r="B20" t="s">
        <v>58</v>
      </c>
      <c r="C20" t="s">
        <v>60</v>
      </c>
      <c r="D20" t="s">
        <v>63</v>
      </c>
    </row>
    <row r="21" spans="1:4" x14ac:dyDescent="0.35">
      <c r="A21" t="s">
        <v>56</v>
      </c>
      <c r="B21" t="s">
        <v>59</v>
      </c>
      <c r="C21" t="s">
        <v>61</v>
      </c>
      <c r="D21" t="s">
        <v>64</v>
      </c>
    </row>
    <row r="22" spans="1:4" x14ac:dyDescent="0.35">
      <c r="A22" t="s">
        <v>57</v>
      </c>
      <c r="C22" t="s">
        <v>62</v>
      </c>
      <c r="D22" t="s">
        <v>65</v>
      </c>
    </row>
  </sheetData>
  <mergeCells count="9">
    <mergeCell ref="A1:A6"/>
    <mergeCell ref="B1:B3"/>
    <mergeCell ref="C2:C3"/>
    <mergeCell ref="B4:B6"/>
    <mergeCell ref="A11:A16"/>
    <mergeCell ref="B11:B13"/>
    <mergeCell ref="B14:B15"/>
    <mergeCell ref="A7:A10"/>
    <mergeCell ref="B9:B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22"/>
  <sheetViews>
    <sheetView zoomScale="80" zoomScaleNormal="80" workbookViewId="0">
      <selection activeCell="N9" sqref="N1:N1048576"/>
    </sheetView>
  </sheetViews>
  <sheetFormatPr baseColWidth="10" defaultColWidth="9.26953125" defaultRowHeight="14.5" x14ac:dyDescent="0.35"/>
  <cols>
    <col min="1" max="1" width="46.26953125" customWidth="1"/>
    <col min="2" max="3" width="15.7265625" customWidth="1"/>
    <col min="4" max="6" width="15.7265625" style="238" customWidth="1"/>
    <col min="7" max="13" width="15.7265625" customWidth="1"/>
  </cols>
  <sheetData>
    <row r="1" spans="1:13" ht="65.150000000000006" customHeight="1" x14ac:dyDescent="0.35">
      <c r="A1" s="209" t="s">
        <v>133</v>
      </c>
      <c r="B1" s="209"/>
      <c r="C1" s="209"/>
      <c r="D1" s="209"/>
      <c r="E1" s="209"/>
      <c r="F1" s="209"/>
      <c r="G1" s="209"/>
      <c r="H1" s="209"/>
      <c r="I1" s="209"/>
      <c r="J1" s="209"/>
      <c r="K1" s="209"/>
      <c r="L1" s="209"/>
      <c r="M1" s="209"/>
    </row>
    <row r="2" spans="1:13" x14ac:dyDescent="0.35">
      <c r="A2" s="209"/>
      <c r="B2" s="209"/>
      <c r="C2" s="209"/>
      <c r="D2" s="209"/>
      <c r="E2" s="209"/>
      <c r="F2" s="209"/>
      <c r="G2" s="209"/>
      <c r="H2" s="209"/>
      <c r="I2" s="209"/>
      <c r="J2" s="209"/>
      <c r="K2" s="209"/>
      <c r="L2" s="209"/>
      <c r="M2" s="209"/>
    </row>
    <row r="3" spans="1:13" ht="15" thickBot="1" x14ac:dyDescent="0.4">
      <c r="A3" s="209"/>
      <c r="B3" s="209"/>
      <c r="C3" s="209"/>
      <c r="D3" s="209"/>
      <c r="E3" s="209"/>
      <c r="F3" s="209"/>
      <c r="G3" s="209"/>
      <c r="H3" s="209"/>
      <c r="I3" s="209"/>
      <c r="J3" s="209"/>
      <c r="K3" s="209"/>
      <c r="L3" s="209"/>
      <c r="M3" s="209"/>
    </row>
    <row r="4" spans="1:13" s="213" customFormat="1" ht="20" customHeight="1" x14ac:dyDescent="0.35">
      <c r="A4" s="210" t="s">
        <v>11</v>
      </c>
      <c r="B4" s="211" t="s">
        <v>56</v>
      </c>
      <c r="C4" s="212"/>
      <c r="D4" s="212"/>
      <c r="E4" s="212"/>
      <c r="F4" s="212"/>
      <c r="G4" s="212"/>
      <c r="H4" s="212"/>
      <c r="I4" s="212"/>
      <c r="J4" s="212"/>
      <c r="K4" s="212"/>
      <c r="L4" s="212"/>
      <c r="M4" s="212"/>
    </row>
    <row r="5" spans="1:13" s="213" customFormat="1" ht="20" customHeight="1" x14ac:dyDescent="0.35">
      <c r="A5" s="214" t="s">
        <v>12</v>
      </c>
      <c r="B5" s="176" t="s">
        <v>62</v>
      </c>
      <c r="C5" s="175"/>
      <c r="D5" s="175"/>
      <c r="E5" s="175"/>
      <c r="F5" s="175"/>
      <c r="G5" s="175"/>
      <c r="H5" s="175"/>
      <c r="I5" s="175"/>
      <c r="J5" s="175"/>
      <c r="K5" s="175"/>
      <c r="L5" s="175"/>
      <c r="M5" s="175"/>
    </row>
    <row r="6" spans="1:13" s="213" customFormat="1" ht="20" customHeight="1" x14ac:dyDescent="0.35">
      <c r="A6" s="214" t="s">
        <v>13</v>
      </c>
      <c r="B6" s="176" t="s">
        <v>44</v>
      </c>
      <c r="C6" s="175"/>
      <c r="D6" s="175"/>
      <c r="E6" s="175"/>
      <c r="F6" s="175"/>
      <c r="G6" s="175"/>
      <c r="H6" s="175"/>
      <c r="I6" s="175"/>
      <c r="J6" s="175"/>
      <c r="K6" s="175"/>
      <c r="L6" s="175"/>
      <c r="M6" s="175"/>
    </row>
    <row r="7" spans="1:13" s="213" customFormat="1" ht="20" customHeight="1" x14ac:dyDescent="0.35">
      <c r="A7" s="214" t="s">
        <v>0</v>
      </c>
      <c r="B7" s="176" t="s">
        <v>117</v>
      </c>
      <c r="C7" s="175"/>
      <c r="D7" s="175"/>
      <c r="E7" s="175"/>
      <c r="F7" s="175"/>
      <c r="G7" s="175"/>
      <c r="H7" s="175"/>
      <c r="I7" s="175"/>
      <c r="J7" s="175"/>
      <c r="K7" s="175"/>
      <c r="L7" s="175"/>
      <c r="M7" s="175"/>
    </row>
    <row r="8" spans="1:13" s="213" customFormat="1" ht="20" customHeight="1" thickBot="1" x14ac:dyDescent="0.4">
      <c r="A8" s="215" t="s">
        <v>1</v>
      </c>
      <c r="B8" s="216" t="s">
        <v>134</v>
      </c>
      <c r="C8" s="217"/>
      <c r="D8" s="217"/>
      <c r="E8" s="217"/>
      <c r="F8" s="217"/>
      <c r="G8" s="217"/>
      <c r="H8" s="217"/>
      <c r="I8" s="217"/>
      <c r="J8" s="217"/>
      <c r="K8" s="217"/>
      <c r="L8" s="217"/>
      <c r="M8" s="217"/>
    </row>
    <row r="9" spans="1:13" x14ac:dyDescent="0.35">
      <c r="A9" s="218"/>
      <c r="B9" s="218"/>
      <c r="C9" s="218"/>
      <c r="D9" s="218"/>
      <c r="E9" s="218"/>
      <c r="F9" s="218"/>
      <c r="G9" s="218"/>
      <c r="H9" s="218"/>
      <c r="I9" s="218"/>
      <c r="J9" s="218"/>
      <c r="K9" s="218"/>
      <c r="L9" s="219"/>
      <c r="M9" s="219"/>
    </row>
    <row r="10" spans="1:13" ht="19" thickBot="1" x14ac:dyDescent="0.5">
      <c r="A10" s="40" t="s">
        <v>70</v>
      </c>
      <c r="B10" s="40"/>
      <c r="C10" s="40"/>
      <c r="D10" s="40"/>
      <c r="E10" s="40"/>
      <c r="F10" s="40"/>
      <c r="G10" s="40"/>
      <c r="H10" s="40"/>
      <c r="I10" s="40"/>
      <c r="J10" s="40"/>
      <c r="K10" s="40"/>
      <c r="L10" s="40"/>
      <c r="M10" s="40"/>
    </row>
    <row r="11" spans="1:13" ht="18.5" customHeight="1" x14ac:dyDescent="0.35">
      <c r="A11" s="110" t="s">
        <v>20</v>
      </c>
      <c r="B11" s="111"/>
      <c r="C11" s="111"/>
      <c r="D11" s="111"/>
      <c r="E11" s="111"/>
      <c r="F11" s="111"/>
      <c r="G11" s="111"/>
      <c r="H11" s="111"/>
      <c r="I11" s="111"/>
      <c r="J11" s="112" t="s">
        <v>15</v>
      </c>
      <c r="K11" s="113"/>
      <c r="L11" s="113"/>
      <c r="M11" s="114"/>
    </row>
    <row r="12" spans="1:13" ht="14.65" customHeight="1" x14ac:dyDescent="0.35">
      <c r="A12" s="124" t="s">
        <v>28</v>
      </c>
      <c r="B12" s="127" t="s">
        <v>27</v>
      </c>
      <c r="C12" s="127" t="s">
        <v>67</v>
      </c>
      <c r="D12" s="130" t="s">
        <v>22</v>
      </c>
      <c r="E12" s="130" t="s">
        <v>23</v>
      </c>
      <c r="F12" s="130" t="s">
        <v>24</v>
      </c>
      <c r="G12" s="133" t="s">
        <v>107</v>
      </c>
      <c r="H12" s="134"/>
      <c r="I12" s="135"/>
      <c r="J12" s="115"/>
      <c r="K12" s="116"/>
      <c r="L12" s="116"/>
      <c r="M12" s="117"/>
    </row>
    <row r="13" spans="1:13" ht="18.5" x14ac:dyDescent="0.35">
      <c r="A13" s="125"/>
      <c r="B13" s="128"/>
      <c r="C13" s="128"/>
      <c r="D13" s="131"/>
      <c r="E13" s="131"/>
      <c r="F13" s="131"/>
      <c r="G13" s="136" t="s">
        <v>25</v>
      </c>
      <c r="H13" s="133" t="s">
        <v>108</v>
      </c>
      <c r="I13" s="135"/>
      <c r="J13" s="118"/>
      <c r="K13" s="119"/>
      <c r="L13" s="119"/>
      <c r="M13" s="120"/>
    </row>
    <row r="14" spans="1:13" ht="29.5" thickBot="1" x14ac:dyDescent="0.4">
      <c r="A14" s="126"/>
      <c r="B14" s="129"/>
      <c r="C14" s="129"/>
      <c r="D14" s="132"/>
      <c r="E14" s="132"/>
      <c r="F14" s="132"/>
      <c r="G14" s="137"/>
      <c r="H14" s="34" t="s">
        <v>81</v>
      </c>
      <c r="I14" s="34" t="s">
        <v>2</v>
      </c>
      <c r="J14" s="35" t="s">
        <v>16</v>
      </c>
      <c r="K14" s="36" t="s">
        <v>17</v>
      </c>
      <c r="L14" s="37" t="s">
        <v>18</v>
      </c>
      <c r="M14" s="38" t="s">
        <v>19</v>
      </c>
    </row>
    <row r="15" spans="1:13" ht="139.25" customHeight="1" thickBot="1" x14ac:dyDescent="0.4">
      <c r="A15" s="220" t="s">
        <v>135</v>
      </c>
      <c r="B15" s="221" t="s">
        <v>120</v>
      </c>
      <c r="C15" s="221" t="s">
        <v>72</v>
      </c>
      <c r="D15" s="222" t="s">
        <v>136</v>
      </c>
      <c r="E15" s="31" t="s">
        <v>137</v>
      </c>
      <c r="F15" s="223" t="s">
        <v>138</v>
      </c>
      <c r="G15" s="224">
        <v>240</v>
      </c>
      <c r="H15" s="224">
        <v>60</v>
      </c>
      <c r="I15" s="224">
        <v>60</v>
      </c>
      <c r="J15" s="225" t="s">
        <v>139</v>
      </c>
      <c r="K15" s="226" t="s">
        <v>125</v>
      </c>
      <c r="L15" s="221" t="s">
        <v>126</v>
      </c>
      <c r="M15" s="222" t="s">
        <v>140</v>
      </c>
    </row>
    <row r="16" spans="1:13" x14ac:dyDescent="0.35">
      <c r="A16" s="219"/>
      <c r="B16" s="219"/>
      <c r="C16" s="219"/>
      <c r="D16" s="227"/>
      <c r="E16" s="227"/>
      <c r="F16" s="227"/>
      <c r="G16" s="219"/>
      <c r="H16" s="219"/>
      <c r="I16" s="219"/>
      <c r="J16" s="219"/>
      <c r="K16" s="219"/>
      <c r="L16" s="219"/>
      <c r="M16" s="219"/>
    </row>
    <row r="17" spans="1:13" ht="19" thickBot="1" x14ac:dyDescent="0.5">
      <c r="A17" s="40" t="s">
        <v>69</v>
      </c>
      <c r="B17" s="40"/>
      <c r="C17" s="40"/>
      <c r="D17" s="40"/>
      <c r="E17" s="40"/>
      <c r="F17" s="40"/>
      <c r="G17" s="40"/>
      <c r="H17" s="40"/>
      <c r="I17" s="40"/>
      <c r="J17" s="40"/>
      <c r="K17" s="40"/>
      <c r="L17" s="40"/>
      <c r="M17" s="40"/>
    </row>
    <row r="18" spans="1:13" ht="35.65" customHeight="1" x14ac:dyDescent="0.35">
      <c r="A18" s="148" t="s">
        <v>4</v>
      </c>
      <c r="B18" s="191" t="s">
        <v>141</v>
      </c>
      <c r="C18" s="192"/>
      <c r="D18" s="193" t="s">
        <v>10</v>
      </c>
      <c r="E18" s="142" t="s">
        <v>67</v>
      </c>
      <c r="F18" s="228"/>
    </row>
    <row r="19" spans="1:13" ht="35.65" customHeight="1" thickBot="1" x14ac:dyDescent="0.4">
      <c r="A19" s="194"/>
      <c r="B19" s="195" t="s">
        <v>3</v>
      </c>
      <c r="C19" s="195" t="s">
        <v>2</v>
      </c>
      <c r="D19" s="196"/>
      <c r="E19" s="197"/>
      <c r="F19" s="219"/>
    </row>
    <row r="20" spans="1:13" ht="50" customHeight="1" x14ac:dyDescent="0.35">
      <c r="A20" s="229" t="s">
        <v>142</v>
      </c>
      <c r="B20" s="230"/>
      <c r="C20" s="230"/>
      <c r="D20" s="27" t="s">
        <v>110</v>
      </c>
      <c r="E20" s="73" t="s">
        <v>72</v>
      </c>
      <c r="F20" s="231"/>
    </row>
    <row r="21" spans="1:13" s="213" customFormat="1" ht="50" customHeight="1" x14ac:dyDescent="0.35">
      <c r="A21" s="232" t="s">
        <v>143</v>
      </c>
      <c r="B21" s="233"/>
      <c r="C21" s="233"/>
      <c r="D21" s="106" t="s">
        <v>110</v>
      </c>
      <c r="E21" s="74" t="s">
        <v>72</v>
      </c>
      <c r="F21" s="234"/>
    </row>
    <row r="22" spans="1:13" ht="50" customHeight="1" thickBot="1" x14ac:dyDescent="0.4">
      <c r="A22" s="235" t="s">
        <v>144</v>
      </c>
      <c r="B22" s="237"/>
      <c r="C22" s="237"/>
      <c r="D22" s="75" t="s">
        <v>115</v>
      </c>
      <c r="E22" s="76" t="s">
        <v>72</v>
      </c>
      <c r="F22" s="219"/>
    </row>
  </sheetData>
  <mergeCells count="22">
    <mergeCell ref="B18:C18"/>
    <mergeCell ref="D18:D19"/>
    <mergeCell ref="E18:E19"/>
    <mergeCell ref="G12:I12"/>
    <mergeCell ref="G13:G14"/>
    <mergeCell ref="H13:I13"/>
    <mergeCell ref="A18:A19"/>
    <mergeCell ref="A9:K9"/>
    <mergeCell ref="A11:I11"/>
    <mergeCell ref="J11:M13"/>
    <mergeCell ref="A12:A14"/>
    <mergeCell ref="B12:B14"/>
    <mergeCell ref="C12:C14"/>
    <mergeCell ref="D12:D14"/>
    <mergeCell ref="E12:E14"/>
    <mergeCell ref="F12:F14"/>
    <mergeCell ref="A1:M3"/>
    <mergeCell ref="B4:M4"/>
    <mergeCell ref="B5:M5"/>
    <mergeCell ref="B6:M6"/>
    <mergeCell ref="B7:M7"/>
    <mergeCell ref="B8:M8"/>
  </mergeCells>
  <dataValidations count="10">
    <dataValidation type="list" allowBlank="1" showInputMessage="1" showErrorMessage="1" sqref="B6">
      <formula1>INDIRECT($B$5)</formula1>
    </dataValidation>
    <dataValidation type="list" allowBlank="1" showInputMessage="1" showErrorMessage="1" sqref="B5">
      <formula1>INDIRECT($B$4)</formula1>
    </dataValidation>
    <dataValidation allowBlank="1" showInputMessage="1" showErrorMessage="1" promptTitle="Producto" prompt="Son bienes y/o servicios que la institución entrega a la población o a otras instituciones. Constituyen la “razón de ser” de la institución." sqref="A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Unidad de medida" prompt="Es una herramienta de medición del producto. Solo mide, no opina. Ejemplo: Técnicos capacitados." sqref="D12"/>
    <dataValidation allowBlank="1" showInputMessage="1" showErrorMessage="1" promptTitle="Involucrados" prompt="Incluya las áreas que contribuyen al logro del producto. Aplica para instituciones externas._x000a_" sqref="F12"/>
    <dataValidation allowBlank="1" showInputMessage="1" showErrorMessage="1" promptTitle="Acciones de Mitigación" prompt="Incluya acciones de prevención para la reducción de ocurrencia de riesgos" sqref="M14"/>
    <dataValidation allowBlank="1" showInputMessage="1" showErrorMessage="1" promptTitle="Probabilidad" prompt="Indique la probabilidad de ocurrencia del riesgo según la siguiente escala:_x000a__x000a_Remoto (0-25%)_x000a_Poco probable (26-50%)_x000a_Probable (51-75%)_x000a_Muy Probable (76-100%)" sqref="K14"/>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Meta global " prompt="Expresión de un objetivo (producto o subproducto a entregar) presentado en términos cuantitativos." sqref="G13"/>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ANA.xlsx]Sheet2'!#REF!</xm:f>
          </x14:formula1>
          <xm:sqref>B4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23"/>
  <sheetViews>
    <sheetView zoomScale="70" zoomScaleNormal="70" workbookViewId="0">
      <selection activeCell="N15" sqref="N1:N1048576"/>
    </sheetView>
  </sheetViews>
  <sheetFormatPr baseColWidth="10" defaultColWidth="9.26953125" defaultRowHeight="14.5" x14ac:dyDescent="0.35"/>
  <cols>
    <col min="1" max="1" width="41.54296875" customWidth="1"/>
    <col min="2" max="13" width="15.7265625" customWidth="1"/>
  </cols>
  <sheetData>
    <row r="1" spans="1:13" ht="61" customHeight="1" x14ac:dyDescent="0.35">
      <c r="A1" s="209" t="s">
        <v>133</v>
      </c>
      <c r="B1" s="209"/>
      <c r="C1" s="209"/>
      <c r="D1" s="209"/>
      <c r="E1" s="209"/>
      <c r="F1" s="209"/>
      <c r="G1" s="209"/>
      <c r="H1" s="209"/>
      <c r="I1" s="209"/>
      <c r="J1" s="209"/>
      <c r="K1" s="209"/>
      <c r="L1" s="209"/>
      <c r="M1" s="209"/>
    </row>
    <row r="2" spans="1:13" x14ac:dyDescent="0.35">
      <c r="A2" s="209"/>
      <c r="B2" s="209"/>
      <c r="C2" s="209"/>
      <c r="D2" s="209"/>
      <c r="E2" s="209"/>
      <c r="F2" s="209"/>
      <c r="G2" s="209"/>
      <c r="H2" s="209"/>
      <c r="I2" s="209"/>
      <c r="J2" s="209"/>
      <c r="K2" s="209"/>
      <c r="L2" s="209"/>
      <c r="M2" s="209"/>
    </row>
    <row r="3" spans="1:13" ht="15" thickBot="1" x14ac:dyDescent="0.4">
      <c r="A3" s="209"/>
      <c r="B3" s="209"/>
      <c r="C3" s="209"/>
      <c r="D3" s="209"/>
      <c r="E3" s="209"/>
      <c r="F3" s="209"/>
      <c r="G3" s="209"/>
      <c r="H3" s="209"/>
      <c r="I3" s="209"/>
      <c r="J3" s="209"/>
      <c r="K3" s="209"/>
      <c r="L3" s="209"/>
      <c r="M3" s="209"/>
    </row>
    <row r="4" spans="1:13" s="213" customFormat="1" ht="20" customHeight="1" x14ac:dyDescent="0.35">
      <c r="A4" s="210" t="s">
        <v>11</v>
      </c>
      <c r="B4" s="211" t="s">
        <v>56</v>
      </c>
      <c r="C4" s="212"/>
      <c r="D4" s="212"/>
      <c r="E4" s="212"/>
      <c r="F4" s="212"/>
      <c r="G4" s="212"/>
      <c r="H4" s="212"/>
      <c r="I4" s="212"/>
      <c r="J4" s="212"/>
      <c r="K4" s="212"/>
      <c r="L4" s="212"/>
      <c r="M4" s="212"/>
    </row>
    <row r="5" spans="1:13" s="213" customFormat="1" ht="20" customHeight="1" x14ac:dyDescent="0.35">
      <c r="A5" s="214" t="s">
        <v>12</v>
      </c>
      <c r="B5" s="176" t="s">
        <v>62</v>
      </c>
      <c r="C5" s="175"/>
      <c r="D5" s="175"/>
      <c r="E5" s="175"/>
      <c r="F5" s="175"/>
      <c r="G5" s="175"/>
      <c r="H5" s="175"/>
      <c r="I5" s="175"/>
      <c r="J5" s="175"/>
      <c r="K5" s="175"/>
      <c r="L5" s="175"/>
      <c r="M5" s="175"/>
    </row>
    <row r="6" spans="1:13" s="213" customFormat="1" ht="20" customHeight="1" x14ac:dyDescent="0.35">
      <c r="A6" s="214" t="s">
        <v>13</v>
      </c>
      <c r="B6" s="176" t="s">
        <v>44</v>
      </c>
      <c r="C6" s="175"/>
      <c r="D6" s="175"/>
      <c r="E6" s="175"/>
      <c r="F6" s="175"/>
      <c r="G6" s="175"/>
      <c r="H6" s="175"/>
      <c r="I6" s="175"/>
      <c r="J6" s="175"/>
      <c r="K6" s="175"/>
      <c r="L6" s="175"/>
      <c r="M6" s="175"/>
    </row>
    <row r="7" spans="1:13" s="213" customFormat="1" ht="20" customHeight="1" x14ac:dyDescent="0.35">
      <c r="A7" s="214" t="s">
        <v>0</v>
      </c>
      <c r="B7" s="176" t="s">
        <v>145</v>
      </c>
      <c r="C7" s="175"/>
      <c r="D7" s="175"/>
      <c r="E7" s="175"/>
      <c r="F7" s="175"/>
      <c r="G7" s="175"/>
      <c r="H7" s="175"/>
      <c r="I7" s="175"/>
      <c r="J7" s="175"/>
      <c r="K7" s="175"/>
      <c r="L7" s="175"/>
      <c r="M7" s="175"/>
    </row>
    <row r="8" spans="1:13" s="213" customFormat="1" ht="20" customHeight="1" thickBot="1" x14ac:dyDescent="0.4">
      <c r="A8" s="215" t="s">
        <v>1</v>
      </c>
      <c r="B8" s="216" t="s">
        <v>134</v>
      </c>
      <c r="C8" s="217"/>
      <c r="D8" s="217"/>
      <c r="E8" s="217"/>
      <c r="F8" s="217"/>
      <c r="G8" s="217"/>
      <c r="H8" s="217"/>
      <c r="I8" s="217"/>
      <c r="J8" s="217"/>
      <c r="K8" s="217"/>
      <c r="L8" s="217"/>
      <c r="M8" s="217"/>
    </row>
    <row r="9" spans="1:13" x14ac:dyDescent="0.35">
      <c r="A9" s="218"/>
      <c r="B9" s="218"/>
      <c r="C9" s="218"/>
      <c r="D9" s="218"/>
      <c r="E9" s="218"/>
      <c r="F9" s="218"/>
      <c r="G9" s="218"/>
      <c r="H9" s="218"/>
      <c r="I9" s="218"/>
      <c r="J9" s="218"/>
      <c r="K9" s="218"/>
      <c r="L9" s="219"/>
      <c r="M9" s="219"/>
    </row>
    <row r="10" spans="1:13" ht="19" thickBot="1" x14ac:dyDescent="0.5">
      <c r="A10" s="40" t="s">
        <v>70</v>
      </c>
      <c r="B10" s="40"/>
      <c r="C10" s="40"/>
      <c r="D10" s="40"/>
      <c r="E10" s="40"/>
      <c r="F10" s="40"/>
      <c r="G10" s="40"/>
      <c r="H10" s="40"/>
      <c r="I10" s="40"/>
      <c r="J10" s="40"/>
      <c r="K10" s="40"/>
      <c r="L10" s="40"/>
      <c r="M10" s="40"/>
    </row>
    <row r="11" spans="1:13" ht="14.65" customHeight="1" x14ac:dyDescent="0.35">
      <c r="A11" s="110" t="s">
        <v>20</v>
      </c>
      <c r="B11" s="111"/>
      <c r="C11" s="111"/>
      <c r="D11" s="111"/>
      <c r="E11" s="111"/>
      <c r="F11" s="111"/>
      <c r="G11" s="111"/>
      <c r="H11" s="111"/>
      <c r="I11" s="111"/>
      <c r="J11" s="112" t="s">
        <v>15</v>
      </c>
      <c r="K11" s="113"/>
      <c r="L11" s="113"/>
      <c r="M11" s="114"/>
    </row>
    <row r="12" spans="1:13" ht="14.65" customHeight="1" x14ac:dyDescent="0.35">
      <c r="A12" s="124" t="s">
        <v>28</v>
      </c>
      <c r="B12" s="127" t="s">
        <v>27</v>
      </c>
      <c r="C12" s="127" t="s">
        <v>67</v>
      </c>
      <c r="D12" s="130" t="s">
        <v>22</v>
      </c>
      <c r="E12" s="130" t="s">
        <v>23</v>
      </c>
      <c r="F12" s="130" t="s">
        <v>24</v>
      </c>
      <c r="G12" s="133" t="s">
        <v>107</v>
      </c>
      <c r="H12" s="134"/>
      <c r="I12" s="135"/>
      <c r="J12" s="115"/>
      <c r="K12" s="116"/>
      <c r="L12" s="116"/>
      <c r="M12" s="117"/>
    </row>
    <row r="13" spans="1:13" ht="18.5" x14ac:dyDescent="0.35">
      <c r="A13" s="125"/>
      <c r="B13" s="128"/>
      <c r="C13" s="128"/>
      <c r="D13" s="131"/>
      <c r="E13" s="131"/>
      <c r="F13" s="131"/>
      <c r="G13" s="136" t="s">
        <v>25</v>
      </c>
      <c r="H13" s="133" t="s">
        <v>108</v>
      </c>
      <c r="I13" s="135"/>
      <c r="J13" s="118"/>
      <c r="K13" s="119"/>
      <c r="L13" s="119"/>
      <c r="M13" s="120"/>
    </row>
    <row r="14" spans="1:13" ht="29.5" thickBot="1" x14ac:dyDescent="0.4">
      <c r="A14" s="126"/>
      <c r="B14" s="129"/>
      <c r="C14" s="129"/>
      <c r="D14" s="132"/>
      <c r="E14" s="132"/>
      <c r="F14" s="132"/>
      <c r="G14" s="137"/>
      <c r="H14" s="34" t="s">
        <v>81</v>
      </c>
      <c r="I14" s="34" t="s">
        <v>2</v>
      </c>
      <c r="J14" s="35" t="s">
        <v>16</v>
      </c>
      <c r="K14" s="36" t="s">
        <v>17</v>
      </c>
      <c r="L14" s="37" t="s">
        <v>18</v>
      </c>
      <c r="M14" s="38" t="s">
        <v>19</v>
      </c>
    </row>
    <row r="15" spans="1:13" s="213" customFormat="1" ht="96.5" customHeight="1" x14ac:dyDescent="0.35">
      <c r="A15" s="239" t="s">
        <v>146</v>
      </c>
      <c r="B15" s="102" t="s">
        <v>120</v>
      </c>
      <c r="C15" s="102" t="s">
        <v>72</v>
      </c>
      <c r="D15" s="240" t="s">
        <v>147</v>
      </c>
      <c r="E15" s="241" t="s">
        <v>148</v>
      </c>
      <c r="F15" s="242" t="s">
        <v>149</v>
      </c>
      <c r="G15" s="102">
        <v>180</v>
      </c>
      <c r="H15" s="102">
        <v>45</v>
      </c>
      <c r="I15" s="102">
        <v>45</v>
      </c>
      <c r="J15" s="243" t="s">
        <v>139</v>
      </c>
      <c r="K15" s="244" t="s">
        <v>125</v>
      </c>
      <c r="L15" s="102" t="s">
        <v>126</v>
      </c>
      <c r="M15" s="242" t="s">
        <v>140</v>
      </c>
    </row>
    <row r="16" spans="1:13" x14ac:dyDescent="0.35">
      <c r="A16" s="219"/>
      <c r="B16" s="219"/>
      <c r="C16" s="219"/>
      <c r="D16" s="219"/>
      <c r="E16" s="219"/>
      <c r="F16" s="219"/>
      <c r="G16" s="219"/>
      <c r="H16" s="219"/>
      <c r="I16" s="219"/>
      <c r="J16" s="219"/>
      <c r="K16" s="219"/>
      <c r="L16" s="219"/>
      <c r="M16" s="219"/>
    </row>
    <row r="17" spans="1:13" ht="19" thickBot="1" x14ac:dyDescent="0.5">
      <c r="A17" s="40" t="s">
        <v>69</v>
      </c>
      <c r="B17" s="40"/>
      <c r="C17" s="40"/>
      <c r="D17" s="40"/>
      <c r="E17" s="40"/>
      <c r="F17" s="40"/>
      <c r="G17" s="40"/>
      <c r="H17" s="40"/>
      <c r="I17" s="40"/>
      <c r="J17" s="40"/>
      <c r="K17" s="40"/>
      <c r="L17" s="40"/>
      <c r="M17" s="40"/>
    </row>
    <row r="18" spans="1:13" ht="36" customHeight="1" x14ac:dyDescent="0.35">
      <c r="A18" s="146" t="s">
        <v>4</v>
      </c>
      <c r="B18" s="144" t="s">
        <v>109</v>
      </c>
      <c r="C18" s="138"/>
      <c r="D18" s="142" t="s">
        <v>10</v>
      </c>
      <c r="E18" s="142" t="s">
        <v>67</v>
      </c>
      <c r="F18" s="228"/>
    </row>
    <row r="19" spans="1:13" ht="36.5" customHeight="1" thickBot="1" x14ac:dyDescent="0.4">
      <c r="A19" s="245"/>
      <c r="B19" s="246" t="s">
        <v>3</v>
      </c>
      <c r="C19" s="247" t="s">
        <v>2</v>
      </c>
      <c r="D19" s="197"/>
      <c r="E19" s="197"/>
      <c r="F19" s="219"/>
    </row>
    <row r="20" spans="1:13" ht="50" customHeight="1" x14ac:dyDescent="0.35">
      <c r="A20" s="248" t="s">
        <v>150</v>
      </c>
      <c r="B20" s="251"/>
      <c r="C20" s="252"/>
      <c r="D20" s="249" t="s">
        <v>110</v>
      </c>
      <c r="E20" s="77" t="s">
        <v>72</v>
      </c>
      <c r="F20" s="231"/>
    </row>
    <row r="21" spans="1:13" ht="50" customHeight="1" x14ac:dyDescent="0.35">
      <c r="A21" s="253" t="s">
        <v>151</v>
      </c>
      <c r="B21" s="85"/>
      <c r="C21" s="86"/>
      <c r="D21" s="107" t="s">
        <v>110</v>
      </c>
      <c r="E21" s="104" t="s">
        <v>72</v>
      </c>
      <c r="F21" s="219"/>
    </row>
    <row r="22" spans="1:13" ht="50" customHeight="1" x14ac:dyDescent="0.35">
      <c r="A22" s="253" t="s">
        <v>152</v>
      </c>
      <c r="B22" s="85"/>
      <c r="C22" s="86"/>
      <c r="D22" s="107" t="s">
        <v>110</v>
      </c>
      <c r="E22" s="104" t="s">
        <v>72</v>
      </c>
      <c r="F22" s="219"/>
    </row>
    <row r="23" spans="1:13" s="213" customFormat="1" ht="50" customHeight="1" thickBot="1" x14ac:dyDescent="0.4">
      <c r="A23" s="254" t="s">
        <v>153</v>
      </c>
      <c r="B23" s="257"/>
      <c r="C23" s="258"/>
      <c r="D23" s="256" t="s">
        <v>110</v>
      </c>
      <c r="E23" s="259" t="s">
        <v>72</v>
      </c>
    </row>
  </sheetData>
  <mergeCells count="22">
    <mergeCell ref="B18:C18"/>
    <mergeCell ref="D18:D19"/>
    <mergeCell ref="E18:E19"/>
    <mergeCell ref="G12:I12"/>
    <mergeCell ref="G13:G14"/>
    <mergeCell ref="H13:I13"/>
    <mergeCell ref="A18:A19"/>
    <mergeCell ref="A9:K9"/>
    <mergeCell ref="A11:I11"/>
    <mergeCell ref="J11:M13"/>
    <mergeCell ref="A12:A14"/>
    <mergeCell ref="B12:B14"/>
    <mergeCell ref="C12:C14"/>
    <mergeCell ref="D12:D14"/>
    <mergeCell ref="E12:E14"/>
    <mergeCell ref="F12:F14"/>
    <mergeCell ref="A1:M3"/>
    <mergeCell ref="B4:M4"/>
    <mergeCell ref="B5:M5"/>
    <mergeCell ref="B6:M6"/>
    <mergeCell ref="B7:M7"/>
    <mergeCell ref="B8:M8"/>
  </mergeCells>
  <dataValidations count="10">
    <dataValidation allowBlank="1" showInputMessage="1" showErrorMessage="1" promptTitle="Meta global " prompt="Expresión de un objetivo (producto o subproducto a entregar) presentado en términos cuantitativos." sqref="G13"/>
    <dataValidation allowBlank="1" showInputMessage="1" showErrorMessage="1" promptTitle="Impacto" prompt="Especifique el impacto que generaría la ocurrencia del riesgo indicado según la escala:_x000a__x000a_1 Insignificante_x000a_2 Moderado_x000a_3 Grave_x000a_4 Catastrófico" sqref="L14"/>
    <dataValidation allowBlank="1" showInputMessage="1" showErrorMessage="1" promptTitle="Probabilidad" prompt="Indique la probabilidad de ocurrencia del riesgo según la siguiente escala:_x000a__x000a_Remoto (0-25%)_x000a_Poco probable (26-50%)_x000a_Probable (51-75%)_x000a_Muy Probable (76-100%)" sqref="K14"/>
    <dataValidation allowBlank="1" showInputMessage="1" showErrorMessage="1" promptTitle="Acciones de Mitigación" prompt="Incluya acciones de prevención para la reducción de ocurrencia de riesgos" sqref="M14"/>
    <dataValidation allowBlank="1" showInputMessage="1" showErrorMessage="1" promptTitle="Involucrados" prompt="Incluya las áreas que contribuyen al logro del producto. Aplica para instituciones externas._x000a_" sqref="F12"/>
    <dataValidation allowBlank="1" showInputMessage="1" showErrorMessage="1" promptTitle="Unidad de medida" prompt="Es una herramienta de medición del producto. Solo mide, no opina. Ejemplo: Técnicos capacitados." sqref="D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Producto" prompt="Son bienes y/o servicios que la institución entrega a la población o a otras instituciones. Constituyen la “razón de ser” de la institución." sqref="A12"/>
    <dataValidation type="list" allowBlank="1" showInputMessage="1" showErrorMessage="1" sqref="B5">
      <formula1>INDIRECT($B$4)</formula1>
    </dataValidation>
    <dataValidation type="list" allowBlank="1" showInputMessage="1" showErrorMessage="1" sqref="B6">
      <formula1>INDIRECT($B$5)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ANA.xlsx]Sheet2'!#REF!</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38"/>
  <sheetViews>
    <sheetView showGridLines="0" topLeftCell="C1" zoomScale="81" zoomScaleNormal="81" workbookViewId="0">
      <selection activeCell="N9" sqref="N9"/>
    </sheetView>
  </sheetViews>
  <sheetFormatPr baseColWidth="10" defaultColWidth="10.36328125" defaultRowHeight="14.5" x14ac:dyDescent="0.35"/>
  <cols>
    <col min="1" max="1" width="33.1796875" bestFit="1" customWidth="1"/>
    <col min="2" max="2" width="36" customWidth="1"/>
    <col min="3" max="3" width="16.36328125" customWidth="1"/>
    <col min="4" max="4" width="16.6328125" customWidth="1"/>
    <col min="5" max="6" width="13.1796875" customWidth="1"/>
    <col min="7" max="7" width="12.36328125" customWidth="1"/>
    <col min="8" max="9" width="17.36328125" customWidth="1"/>
    <col min="10" max="10" width="17" customWidth="1"/>
    <col min="11" max="12" width="14.36328125" customWidth="1"/>
    <col min="13" max="13" width="15.1796875" customWidth="1"/>
    <col min="14" max="14" width="17.36328125" customWidth="1"/>
  </cols>
  <sheetData>
    <row r="1" spans="1:15" s="1" customFormat="1" ht="66" customHeight="1" x14ac:dyDescent="0.35">
      <c r="A1" s="108" t="s">
        <v>68</v>
      </c>
      <c r="B1" s="108"/>
      <c r="C1" s="108"/>
      <c r="D1" s="108"/>
      <c r="E1" s="108"/>
      <c r="F1" s="108"/>
      <c r="G1" s="108"/>
      <c r="H1" s="108"/>
      <c r="I1" s="108"/>
      <c r="J1" s="108"/>
      <c r="K1" s="108"/>
      <c r="L1" s="108"/>
      <c r="M1" s="108"/>
      <c r="N1" s="9"/>
      <c r="O1" s="9"/>
    </row>
    <row r="2" spans="1:15" s="1" customFormat="1" ht="18.649999999999999" customHeight="1" x14ac:dyDescent="0.35">
      <c r="A2" s="108"/>
      <c r="B2" s="108"/>
      <c r="C2" s="108"/>
      <c r="D2" s="108"/>
      <c r="E2" s="108"/>
      <c r="F2" s="108"/>
      <c r="G2" s="108"/>
      <c r="H2" s="108"/>
      <c r="I2" s="108"/>
      <c r="J2" s="108"/>
      <c r="K2" s="108"/>
      <c r="L2" s="108"/>
      <c r="M2" s="108"/>
      <c r="N2" s="9"/>
      <c r="O2" s="9"/>
    </row>
    <row r="3" spans="1:15" s="1" customFormat="1" ht="8.25" customHeight="1" thickBot="1" x14ac:dyDescent="0.4">
      <c r="A3" s="108"/>
      <c r="B3" s="108"/>
      <c r="C3" s="108"/>
      <c r="D3" s="108"/>
      <c r="E3" s="108"/>
      <c r="F3" s="108"/>
      <c r="G3" s="108"/>
      <c r="H3" s="108"/>
      <c r="I3" s="108"/>
      <c r="J3" s="108"/>
      <c r="K3" s="108"/>
      <c r="L3" s="108"/>
      <c r="M3" s="108"/>
    </row>
    <row r="4" spans="1:15" ht="23.15" customHeight="1" thickBot="1" x14ac:dyDescent="0.4">
      <c r="A4" s="612" t="s">
        <v>11</v>
      </c>
      <c r="B4" s="160" t="s">
        <v>56</v>
      </c>
      <c r="C4" s="161"/>
      <c r="D4" s="161"/>
      <c r="E4" s="161"/>
      <c r="F4" s="161"/>
      <c r="G4" s="161"/>
      <c r="H4" s="161"/>
      <c r="I4" s="161"/>
      <c r="J4" s="161"/>
      <c r="K4" s="161"/>
      <c r="L4" s="161"/>
      <c r="M4" s="162"/>
    </row>
    <row r="5" spans="1:15" ht="23.15" customHeight="1" thickBot="1" x14ac:dyDescent="0.4">
      <c r="A5" s="2" t="s">
        <v>12</v>
      </c>
      <c r="B5" s="160" t="s">
        <v>62</v>
      </c>
      <c r="C5" s="161"/>
      <c r="D5" s="161"/>
      <c r="E5" s="161"/>
      <c r="F5" s="161"/>
      <c r="G5" s="161"/>
      <c r="H5" s="161"/>
      <c r="I5" s="161"/>
      <c r="J5" s="161"/>
      <c r="K5" s="161"/>
      <c r="L5" s="161"/>
      <c r="M5" s="162"/>
    </row>
    <row r="6" spans="1:15" ht="23.15" customHeight="1" thickBot="1" x14ac:dyDescent="0.4">
      <c r="A6" s="3" t="s">
        <v>13</v>
      </c>
      <c r="B6" s="160" t="s">
        <v>44</v>
      </c>
      <c r="C6" s="161"/>
      <c r="D6" s="161"/>
      <c r="E6" s="161"/>
      <c r="F6" s="161"/>
      <c r="G6" s="161"/>
      <c r="H6" s="161"/>
      <c r="I6" s="161"/>
      <c r="J6" s="161"/>
      <c r="K6" s="161"/>
      <c r="L6" s="161"/>
      <c r="M6" s="162"/>
    </row>
    <row r="7" spans="1:15" ht="23.15" customHeight="1" thickBot="1" x14ac:dyDescent="0.4">
      <c r="A7" s="3" t="s">
        <v>0</v>
      </c>
      <c r="B7" s="160" t="s">
        <v>154</v>
      </c>
      <c r="C7" s="161"/>
      <c r="D7" s="161"/>
      <c r="E7" s="161"/>
      <c r="F7" s="161"/>
      <c r="G7" s="161"/>
      <c r="H7" s="161"/>
      <c r="I7" s="161"/>
      <c r="J7" s="161"/>
      <c r="K7" s="161"/>
      <c r="L7" s="161"/>
      <c r="M7" s="162"/>
    </row>
    <row r="8" spans="1:15" ht="23.15" customHeight="1" thickBot="1" x14ac:dyDescent="0.4">
      <c r="A8" s="3" t="s">
        <v>1</v>
      </c>
      <c r="B8" s="160" t="s">
        <v>155</v>
      </c>
      <c r="C8" s="161"/>
      <c r="D8" s="161"/>
      <c r="E8" s="161"/>
      <c r="F8" s="161"/>
      <c r="G8" s="161"/>
      <c r="H8" s="161"/>
      <c r="I8" s="161"/>
      <c r="J8" s="161"/>
      <c r="K8" s="161"/>
      <c r="L8" s="161"/>
      <c r="M8" s="162"/>
    </row>
    <row r="9" spans="1:15" ht="16" thickBot="1" x14ac:dyDescent="0.4">
      <c r="A9" s="613"/>
      <c r="B9" s="614"/>
      <c r="C9" s="614"/>
      <c r="D9" s="614"/>
      <c r="E9" s="614"/>
      <c r="F9" s="614"/>
      <c r="G9" s="614"/>
      <c r="H9" s="614"/>
      <c r="I9" s="614"/>
      <c r="J9" s="614"/>
      <c r="K9" s="614"/>
      <c r="L9" s="615"/>
      <c r="M9" s="616"/>
    </row>
    <row r="10" spans="1:15" ht="19" thickBot="1" x14ac:dyDescent="0.5">
      <c r="A10" s="260" t="s">
        <v>70</v>
      </c>
      <c r="B10" s="261"/>
      <c r="C10" s="261"/>
      <c r="D10" s="261"/>
      <c r="E10" s="261"/>
      <c r="F10" s="261"/>
      <c r="G10" s="261"/>
      <c r="H10" s="261"/>
      <c r="I10" s="261"/>
      <c r="J10" s="261"/>
      <c r="K10" s="261"/>
      <c r="L10" s="261"/>
      <c r="M10" s="261"/>
      <c r="N10" s="262"/>
    </row>
    <row r="11" spans="1:15" ht="18.75" customHeight="1" x14ac:dyDescent="0.35">
      <c r="A11" s="263" t="s">
        <v>20</v>
      </c>
      <c r="B11" s="264"/>
      <c r="C11" s="264"/>
      <c r="D11" s="264"/>
      <c r="E11" s="264"/>
      <c r="F11" s="264"/>
      <c r="G11" s="264"/>
      <c r="H11" s="264"/>
      <c r="I11" s="264"/>
      <c r="J11" s="265" t="s">
        <v>15</v>
      </c>
      <c r="K11" s="266"/>
      <c r="L11" s="266"/>
      <c r="M11" s="267"/>
      <c r="N11" s="7"/>
    </row>
    <row r="12" spans="1:15" ht="18.75" customHeight="1" x14ac:dyDescent="0.35">
      <c r="A12" s="268" t="s">
        <v>28</v>
      </c>
      <c r="B12" s="269" t="s">
        <v>27</v>
      </c>
      <c r="C12" s="269" t="s">
        <v>67</v>
      </c>
      <c r="D12" s="270" t="s">
        <v>22</v>
      </c>
      <c r="E12" s="270" t="s">
        <v>23</v>
      </c>
      <c r="F12" s="270" t="s">
        <v>24</v>
      </c>
      <c r="G12" s="271" t="s">
        <v>156</v>
      </c>
      <c r="H12" s="272"/>
      <c r="I12" s="273"/>
      <c r="J12" s="274"/>
      <c r="K12" s="275"/>
      <c r="L12" s="275"/>
      <c r="M12" s="276"/>
    </row>
    <row r="13" spans="1:15" ht="18.75" customHeight="1" x14ac:dyDescent="0.35">
      <c r="A13" s="277"/>
      <c r="B13" s="278"/>
      <c r="C13" s="278"/>
      <c r="D13" s="279"/>
      <c r="E13" s="279"/>
      <c r="F13" s="279"/>
      <c r="G13" s="269" t="s">
        <v>157</v>
      </c>
      <c r="H13" s="271" t="s">
        <v>158</v>
      </c>
      <c r="I13" s="273"/>
      <c r="J13" s="280"/>
      <c r="K13" s="281"/>
      <c r="L13" s="281"/>
      <c r="M13" s="282"/>
    </row>
    <row r="14" spans="1:15" ht="44.15" customHeight="1" thickBot="1" x14ac:dyDescent="0.4">
      <c r="A14" s="283"/>
      <c r="B14" s="284"/>
      <c r="C14" s="284"/>
      <c r="D14" s="285"/>
      <c r="E14" s="285"/>
      <c r="F14" s="285"/>
      <c r="G14" s="284"/>
      <c r="H14" s="286" t="s">
        <v>81</v>
      </c>
      <c r="I14" s="286" t="s">
        <v>2</v>
      </c>
      <c r="J14" s="287" t="s">
        <v>16</v>
      </c>
      <c r="K14" s="288" t="s">
        <v>17</v>
      </c>
      <c r="L14" s="289" t="s">
        <v>18</v>
      </c>
      <c r="M14" s="290" t="s">
        <v>19</v>
      </c>
    </row>
    <row r="15" spans="1:15" ht="101.5" x14ac:dyDescent="0.35">
      <c r="A15" s="291" t="s">
        <v>159</v>
      </c>
      <c r="B15" s="292" t="s">
        <v>120</v>
      </c>
      <c r="C15" s="292" t="s">
        <v>160</v>
      </c>
      <c r="D15" s="241" t="s">
        <v>161</v>
      </c>
      <c r="E15" s="241" t="s">
        <v>162</v>
      </c>
      <c r="F15" s="241" t="s">
        <v>163</v>
      </c>
      <c r="G15" s="293">
        <v>1</v>
      </c>
      <c r="H15" s="294">
        <v>1</v>
      </c>
      <c r="I15" s="295"/>
      <c r="J15" s="11" t="s">
        <v>164</v>
      </c>
      <c r="K15" s="296">
        <v>0.5</v>
      </c>
      <c r="L15" s="11">
        <v>3</v>
      </c>
      <c r="M15" s="11" t="s">
        <v>165</v>
      </c>
    </row>
    <row r="17" spans="1:15" ht="19" thickBot="1" x14ac:dyDescent="0.5">
      <c r="A17" s="297" t="s">
        <v>69</v>
      </c>
      <c r="B17" s="262"/>
      <c r="C17" s="262"/>
      <c r="D17" s="262"/>
      <c r="E17" s="262"/>
      <c r="F17" s="262"/>
      <c r="G17" s="262"/>
      <c r="H17" s="262"/>
      <c r="I17" s="262"/>
      <c r="J17" s="262"/>
      <c r="K17" s="262"/>
      <c r="L17" s="262"/>
      <c r="M17" s="262"/>
      <c r="N17" s="262"/>
      <c r="O17" s="262"/>
    </row>
    <row r="18" spans="1:15" ht="43.4" customHeight="1" x14ac:dyDescent="0.35">
      <c r="A18" s="298" t="s">
        <v>4</v>
      </c>
      <c r="B18" s="301" t="s">
        <v>166</v>
      </c>
      <c r="C18" s="302"/>
      <c r="D18" s="303" t="s">
        <v>10</v>
      </c>
      <c r="E18" s="304" t="s">
        <v>67</v>
      </c>
      <c r="F18" s="8"/>
      <c r="G18" s="8"/>
    </row>
    <row r="19" spans="1:15" ht="10.4" customHeight="1" x14ac:dyDescent="0.35">
      <c r="A19" s="305"/>
      <c r="B19" s="309"/>
      <c r="C19" s="310"/>
      <c r="D19" s="311"/>
      <c r="E19" s="312"/>
    </row>
    <row r="20" spans="1:15" ht="19.5" customHeight="1" x14ac:dyDescent="0.35">
      <c r="A20" s="313"/>
      <c r="B20" s="314" t="s">
        <v>3</v>
      </c>
      <c r="C20" s="314" t="s">
        <v>2</v>
      </c>
      <c r="D20" s="315"/>
      <c r="E20" s="312"/>
    </row>
    <row r="21" spans="1:15" ht="19" customHeight="1" thickBot="1" x14ac:dyDescent="0.4">
      <c r="A21" s="316"/>
      <c r="B21" s="317"/>
      <c r="C21" s="317"/>
      <c r="D21" s="318"/>
      <c r="E21" s="312"/>
    </row>
    <row r="22" spans="1:15" s="28" customFormat="1" ht="58" customHeight="1" thickBot="1" x14ac:dyDescent="0.4">
      <c r="A22" s="319" t="s">
        <v>167</v>
      </c>
      <c r="B22" s="321"/>
      <c r="C22" s="355"/>
      <c r="D22" s="322"/>
      <c r="E22" s="323" t="s">
        <v>105</v>
      </c>
    </row>
    <row r="23" spans="1:15" s="28" customFormat="1" ht="58" customHeight="1" thickBot="1" x14ac:dyDescent="0.4">
      <c r="A23" s="324" t="s">
        <v>168</v>
      </c>
      <c r="B23" s="356"/>
      <c r="C23" s="325"/>
      <c r="D23" s="326"/>
      <c r="E23" s="323" t="s">
        <v>72</v>
      </c>
    </row>
    <row r="24" spans="1:15" s="28" customFormat="1" ht="58" customHeight="1" thickBot="1" x14ac:dyDescent="0.4">
      <c r="A24" s="324" t="s">
        <v>169</v>
      </c>
      <c r="B24" s="356"/>
      <c r="C24" s="325"/>
      <c r="D24" s="326"/>
      <c r="E24" s="323" t="s">
        <v>72</v>
      </c>
    </row>
    <row r="25" spans="1:15" s="28" customFormat="1" ht="58" customHeight="1" thickBot="1" x14ac:dyDescent="0.4">
      <c r="A25" s="324" t="s">
        <v>170</v>
      </c>
      <c r="B25" s="357"/>
      <c r="C25" s="327"/>
      <c r="D25" s="326"/>
      <c r="E25" s="323" t="s">
        <v>72</v>
      </c>
    </row>
    <row r="26" spans="1:15" s="28" customFormat="1" ht="58" customHeight="1" thickBot="1" x14ac:dyDescent="0.4">
      <c r="A26" s="324" t="s">
        <v>171</v>
      </c>
      <c r="B26" s="357"/>
      <c r="C26" s="327"/>
      <c r="D26" s="326"/>
      <c r="E26" s="323" t="s">
        <v>72</v>
      </c>
    </row>
    <row r="27" spans="1:15" s="28" customFormat="1" ht="58" customHeight="1" thickBot="1" x14ac:dyDescent="0.4">
      <c r="A27" s="324" t="s">
        <v>172</v>
      </c>
      <c r="B27" s="357"/>
      <c r="C27" s="327"/>
      <c r="D27" s="326"/>
      <c r="E27" s="323" t="s">
        <v>72</v>
      </c>
    </row>
    <row r="28" spans="1:15" s="28" customFormat="1" ht="58" customHeight="1" thickBot="1" x14ac:dyDescent="0.4">
      <c r="A28" s="324" t="s">
        <v>173</v>
      </c>
      <c r="B28" s="357"/>
      <c r="C28" s="327"/>
      <c r="D28" s="326"/>
      <c r="E28" s="323" t="s">
        <v>72</v>
      </c>
    </row>
    <row r="29" spans="1:15" s="28" customFormat="1" ht="58" customHeight="1" thickBot="1" x14ac:dyDescent="0.4">
      <c r="A29" s="324" t="s">
        <v>174</v>
      </c>
      <c r="B29" s="357"/>
      <c r="C29" s="327"/>
      <c r="D29" s="326"/>
      <c r="E29" s="323" t="s">
        <v>72</v>
      </c>
    </row>
    <row r="30" spans="1:15" s="28" customFormat="1" ht="58" customHeight="1" thickBot="1" x14ac:dyDescent="0.4">
      <c r="A30" s="324" t="s">
        <v>175</v>
      </c>
      <c r="B30" s="357"/>
      <c r="C30" s="327"/>
      <c r="D30" s="326"/>
      <c r="E30" s="323" t="s">
        <v>72</v>
      </c>
    </row>
    <row r="31" spans="1:15" s="28" customFormat="1" ht="58" customHeight="1" thickBot="1" x14ac:dyDescent="0.4">
      <c r="A31" s="328" t="s">
        <v>176</v>
      </c>
      <c r="B31" s="357"/>
      <c r="C31" s="327"/>
      <c r="D31" s="326"/>
      <c r="E31" s="329" t="s">
        <v>72</v>
      </c>
    </row>
    <row r="32" spans="1:15" s="28" customFormat="1" ht="58" customHeight="1" thickBot="1" x14ac:dyDescent="0.4">
      <c r="A32" s="328" t="s">
        <v>177</v>
      </c>
      <c r="B32" s="357"/>
      <c r="C32" s="327"/>
      <c r="D32" s="326"/>
      <c r="E32" s="329" t="s">
        <v>72</v>
      </c>
    </row>
    <row r="33" spans="1:5" s="28" customFormat="1" ht="58" customHeight="1" thickBot="1" x14ac:dyDescent="0.4">
      <c r="A33" s="328" t="s">
        <v>178</v>
      </c>
      <c r="B33" s="357"/>
      <c r="C33" s="327"/>
      <c r="D33" s="326"/>
      <c r="E33" s="329" t="s">
        <v>72</v>
      </c>
    </row>
    <row r="34" spans="1:5" s="28" customFormat="1" ht="58" customHeight="1" thickBot="1" x14ac:dyDescent="0.4">
      <c r="A34" s="328" t="s">
        <v>179</v>
      </c>
      <c r="B34" s="357"/>
      <c r="C34" s="327"/>
      <c r="D34" s="326"/>
      <c r="E34" s="329" t="s">
        <v>72</v>
      </c>
    </row>
    <row r="35" spans="1:5" s="28" customFormat="1" ht="58" customHeight="1" thickBot="1" x14ac:dyDescent="0.4">
      <c r="A35" s="328" t="s">
        <v>180</v>
      </c>
      <c r="B35" s="357"/>
      <c r="C35" s="327"/>
      <c r="D35" s="326"/>
      <c r="E35" s="329" t="s">
        <v>72</v>
      </c>
    </row>
    <row r="36" spans="1:5" ht="58" customHeight="1" thickBot="1" x14ac:dyDescent="0.4">
      <c r="A36" s="330" t="s">
        <v>181</v>
      </c>
      <c r="B36" s="331"/>
      <c r="C36" s="358"/>
      <c r="D36" s="31" t="s">
        <v>183</v>
      </c>
      <c r="E36" s="332" t="s">
        <v>105</v>
      </c>
    </row>
    <row r="37" spans="1:5" ht="15" thickBot="1" x14ac:dyDescent="0.4"/>
    <row r="38" spans="1:5" ht="15" thickBot="1" x14ac:dyDescent="0.4">
      <c r="B38" s="333"/>
    </row>
  </sheetData>
  <mergeCells count="24">
    <mergeCell ref="D18:D19"/>
    <mergeCell ref="E18:E21"/>
    <mergeCell ref="F12:F14"/>
    <mergeCell ref="G12:I12"/>
    <mergeCell ref="G13:G14"/>
    <mergeCell ref="H13:I13"/>
    <mergeCell ref="A17:O17"/>
    <mergeCell ref="A18:A20"/>
    <mergeCell ref="B18:C18"/>
    <mergeCell ref="A9:K9"/>
    <mergeCell ref="A10:N10"/>
    <mergeCell ref="A11:I11"/>
    <mergeCell ref="J11:M13"/>
    <mergeCell ref="A12:A14"/>
    <mergeCell ref="B12:B14"/>
    <mergeCell ref="C12:C14"/>
    <mergeCell ref="D12:D14"/>
    <mergeCell ref="E12:E14"/>
    <mergeCell ref="A1:M3"/>
    <mergeCell ref="B4:M4"/>
    <mergeCell ref="B5:M5"/>
    <mergeCell ref="B6:M6"/>
    <mergeCell ref="B7:M7"/>
    <mergeCell ref="B8:M8"/>
  </mergeCells>
  <dataValidations count="10">
    <dataValidation allowBlank="1" showInputMessage="1" showErrorMessage="1" promptTitle="Meta global " prompt="Expresión de un objetivo (producto o subproducto a entregar) presentado en términos cuantitativos." sqref="G13"/>
    <dataValidation allowBlank="1" showInputMessage="1" showErrorMessage="1" promptTitle="Impacto" prompt="Especifique el impacto que generaría la ocurrencia del riesgo indicado según la escala:_x000a__x000a_1 Insignificante_x000a_2 Moderado_x000a_3 Grave_x000a_4 Catastrófico" sqref="L14:L15"/>
    <dataValidation allowBlank="1" showInputMessage="1" showErrorMessage="1" promptTitle="Probabilidad" prompt="Indique la probabilidad de ocurrencia del riesgo según la siguiente escala:_x000a__x000a_Remoto (0-25%)_x000a_Poco probable (26-50%)_x000a_Probable (51-75%)_x000a_Muy Probable (76-100%)" sqref="K14:K15"/>
    <dataValidation allowBlank="1" showInputMessage="1" showErrorMessage="1" promptTitle="Acciones de Mitigación" prompt="Incluya acciones de prevención para la reducción de ocurrencia de riesgos" sqref="M14:M15"/>
    <dataValidation allowBlank="1" showInputMessage="1" showErrorMessage="1" promptTitle="Involucrados" prompt="Incluya las áreas que contribuyen al logro del producto. Aplica para instituciones externas._x000a_" sqref="F12"/>
    <dataValidation allowBlank="1" showInputMessage="1" showErrorMessage="1" promptTitle="Unidad de medida" prompt="Es una herramienta de medición del producto. Solo mide, no opina. Ejemplo: Técnicos capacitados." sqref="D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Producto" prompt="Son bienes y/o servicios que la institución entrega a la población o a otras instituciones. Constituyen la “razón de ser” de la institución." sqref="A12"/>
    <dataValidation type="list" allowBlank="1" showInputMessage="1" showErrorMessage="1" sqref="B5">
      <formula1>INDIRECT($B$4)</formula1>
    </dataValidation>
    <dataValidation type="list" allowBlank="1" showInputMessage="1" showErrorMessage="1" sqref="B6">
      <formula1>INDIRECT($B$5)</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CUM.xlsx]Sheet2'!#REF!</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1"/>
  <sheetViews>
    <sheetView showGridLines="0" zoomScale="57" zoomScaleNormal="80" workbookViewId="0">
      <selection activeCell="B4" sqref="B4:M8"/>
    </sheetView>
  </sheetViews>
  <sheetFormatPr baseColWidth="10" defaultColWidth="10.36328125" defaultRowHeight="14.5" x14ac:dyDescent="0.35"/>
  <cols>
    <col min="1" max="1" width="33.1796875" bestFit="1" customWidth="1"/>
    <col min="2" max="2" width="47.36328125" bestFit="1" customWidth="1"/>
    <col min="3" max="3" width="25.1796875" customWidth="1"/>
    <col min="4" max="4" width="19.54296875" customWidth="1"/>
    <col min="5" max="5" width="14.36328125" customWidth="1"/>
    <col min="6" max="6" width="13.1796875" customWidth="1"/>
    <col min="7" max="7" width="14.81640625" customWidth="1"/>
    <col min="8" max="9" width="17.36328125" customWidth="1"/>
    <col min="10" max="10" width="17" customWidth="1"/>
    <col min="11" max="12" width="14.36328125" customWidth="1"/>
    <col min="13" max="13" width="15.1796875" customWidth="1"/>
  </cols>
  <sheetData>
    <row r="1" spans="1:14" s="1" customFormat="1" ht="66" customHeight="1" x14ac:dyDescent="0.35">
      <c r="A1" s="108" t="s">
        <v>68</v>
      </c>
      <c r="B1" s="108"/>
      <c r="C1" s="108"/>
      <c r="D1" s="108"/>
      <c r="E1" s="108"/>
      <c r="F1" s="108"/>
      <c r="G1" s="108"/>
      <c r="H1" s="108"/>
      <c r="I1" s="108"/>
      <c r="J1" s="108"/>
      <c r="K1" s="108"/>
      <c r="L1" s="108"/>
      <c r="M1" s="108"/>
      <c r="N1" s="9"/>
    </row>
    <row r="2" spans="1:14" s="1" customFormat="1" ht="18.649999999999999" customHeight="1" x14ac:dyDescent="0.35">
      <c r="A2" s="108"/>
      <c r="B2" s="108"/>
      <c r="C2" s="108"/>
      <c r="D2" s="108"/>
      <c r="E2" s="108"/>
      <c r="F2" s="108"/>
      <c r="G2" s="108"/>
      <c r="H2" s="108"/>
      <c r="I2" s="108"/>
      <c r="J2" s="108"/>
      <c r="K2" s="108"/>
      <c r="L2" s="108"/>
      <c r="M2" s="108"/>
      <c r="N2" s="9"/>
    </row>
    <row r="3" spans="1:14" s="1" customFormat="1" ht="8.25" customHeight="1" thickBot="1" x14ac:dyDescent="0.4">
      <c r="A3" s="108"/>
      <c r="B3" s="108"/>
      <c r="C3" s="108"/>
      <c r="D3" s="108"/>
      <c r="E3" s="108"/>
      <c r="F3" s="108"/>
      <c r="G3" s="108"/>
      <c r="H3" s="108"/>
      <c r="I3" s="108"/>
      <c r="J3" s="108"/>
      <c r="K3" s="108"/>
      <c r="L3" s="108"/>
      <c r="M3" s="108"/>
    </row>
    <row r="4" spans="1:14" ht="23.15" customHeight="1" thickBot="1" x14ac:dyDescent="0.4">
      <c r="A4" s="2" t="s">
        <v>11</v>
      </c>
      <c r="B4" s="160" t="s">
        <v>56</v>
      </c>
      <c r="C4" s="161"/>
      <c r="D4" s="161"/>
      <c r="E4" s="161"/>
      <c r="F4" s="161"/>
      <c r="G4" s="161"/>
      <c r="H4" s="161"/>
      <c r="I4" s="161"/>
      <c r="J4" s="161"/>
      <c r="K4" s="161"/>
      <c r="L4" s="161"/>
      <c r="M4" s="162"/>
    </row>
    <row r="5" spans="1:14" ht="23.15" customHeight="1" thickBot="1" x14ac:dyDescent="0.4">
      <c r="A5" s="2" t="s">
        <v>12</v>
      </c>
      <c r="B5" s="160" t="s">
        <v>62</v>
      </c>
      <c r="C5" s="161"/>
      <c r="D5" s="161"/>
      <c r="E5" s="161"/>
      <c r="F5" s="161"/>
      <c r="G5" s="161"/>
      <c r="H5" s="161"/>
      <c r="I5" s="161"/>
      <c r="J5" s="161"/>
      <c r="K5" s="161"/>
      <c r="L5" s="161"/>
      <c r="M5" s="162"/>
    </row>
    <row r="6" spans="1:14" ht="23.15" customHeight="1" thickBot="1" x14ac:dyDescent="0.4">
      <c r="A6" s="3" t="s">
        <v>13</v>
      </c>
      <c r="B6" s="160" t="s">
        <v>44</v>
      </c>
      <c r="C6" s="161"/>
      <c r="D6" s="161"/>
      <c r="E6" s="161"/>
      <c r="F6" s="161"/>
      <c r="G6" s="161"/>
      <c r="H6" s="161"/>
      <c r="I6" s="161"/>
      <c r="J6" s="161"/>
      <c r="K6" s="161"/>
      <c r="L6" s="161"/>
      <c r="M6" s="162"/>
    </row>
    <row r="7" spans="1:14" ht="23.15" customHeight="1" thickBot="1" x14ac:dyDescent="0.4">
      <c r="A7" s="3" t="s">
        <v>0</v>
      </c>
      <c r="B7" s="160" t="s">
        <v>154</v>
      </c>
      <c r="C7" s="161"/>
      <c r="D7" s="161"/>
      <c r="E7" s="161"/>
      <c r="F7" s="161"/>
      <c r="G7" s="161"/>
      <c r="H7" s="161"/>
      <c r="I7" s="161"/>
      <c r="J7" s="161"/>
      <c r="K7" s="161"/>
      <c r="L7" s="161"/>
      <c r="M7" s="162"/>
    </row>
    <row r="8" spans="1:14" ht="23.15" customHeight="1" thickBot="1" x14ac:dyDescent="0.4">
      <c r="A8" s="3" t="s">
        <v>1</v>
      </c>
      <c r="B8" s="160" t="s">
        <v>155</v>
      </c>
      <c r="C8" s="161"/>
      <c r="D8" s="161"/>
      <c r="E8" s="161"/>
      <c r="F8" s="161"/>
      <c r="G8" s="161"/>
      <c r="H8" s="161"/>
      <c r="I8" s="161"/>
      <c r="J8" s="161"/>
      <c r="K8" s="161"/>
      <c r="L8" s="161"/>
      <c r="M8" s="162"/>
    </row>
    <row r="9" spans="1:14" ht="15.5" x14ac:dyDescent="0.35">
      <c r="A9" s="109"/>
      <c r="B9" s="109"/>
      <c r="C9" s="109"/>
      <c r="D9" s="109"/>
      <c r="E9" s="109"/>
      <c r="F9" s="109"/>
      <c r="G9" s="109"/>
      <c r="H9" s="109"/>
      <c r="I9" s="109"/>
      <c r="J9" s="109"/>
      <c r="K9" s="109"/>
    </row>
    <row r="10" spans="1:14" ht="19" thickBot="1" x14ac:dyDescent="0.5">
      <c r="A10" s="260" t="s">
        <v>70</v>
      </c>
      <c r="B10" s="261"/>
      <c r="C10" s="261"/>
      <c r="D10" s="261"/>
      <c r="E10" s="261"/>
      <c r="F10" s="261"/>
      <c r="G10" s="261"/>
      <c r="H10" s="261"/>
      <c r="I10" s="261"/>
      <c r="J10" s="261"/>
      <c r="K10" s="261"/>
      <c r="L10" s="261"/>
      <c r="M10" s="261"/>
    </row>
    <row r="11" spans="1:14" ht="18.75" customHeight="1" x14ac:dyDescent="0.35">
      <c r="A11" s="263" t="s">
        <v>20</v>
      </c>
      <c r="B11" s="264"/>
      <c r="C11" s="264"/>
      <c r="D11" s="264"/>
      <c r="E11" s="264"/>
      <c r="F11" s="264"/>
      <c r="G11" s="264"/>
      <c r="H11" s="264"/>
      <c r="I11" s="264"/>
      <c r="J11" s="265" t="s">
        <v>15</v>
      </c>
      <c r="K11" s="266"/>
      <c r="L11" s="266"/>
      <c r="M11" s="267"/>
    </row>
    <row r="12" spans="1:14" ht="18.75" customHeight="1" x14ac:dyDescent="0.35">
      <c r="A12" s="268" t="s">
        <v>28</v>
      </c>
      <c r="B12" s="269" t="s">
        <v>27</v>
      </c>
      <c r="C12" s="269" t="s">
        <v>67</v>
      </c>
      <c r="D12" s="270" t="s">
        <v>22</v>
      </c>
      <c r="E12" s="270" t="s">
        <v>23</v>
      </c>
      <c r="F12" s="270" t="s">
        <v>24</v>
      </c>
      <c r="G12" s="271" t="s">
        <v>156</v>
      </c>
      <c r="H12" s="272"/>
      <c r="I12" s="273"/>
      <c r="J12" s="274"/>
      <c r="K12" s="275"/>
      <c r="L12" s="275"/>
      <c r="M12" s="276"/>
    </row>
    <row r="13" spans="1:14" ht="18.75" customHeight="1" x14ac:dyDescent="0.35">
      <c r="A13" s="277"/>
      <c r="B13" s="278"/>
      <c r="C13" s="278"/>
      <c r="D13" s="279"/>
      <c r="E13" s="279"/>
      <c r="F13" s="279"/>
      <c r="G13" s="269" t="s">
        <v>157</v>
      </c>
      <c r="H13" s="271" t="s">
        <v>158</v>
      </c>
      <c r="I13" s="273"/>
      <c r="J13" s="280"/>
      <c r="K13" s="281"/>
      <c r="L13" s="281"/>
      <c r="M13" s="282"/>
    </row>
    <row r="14" spans="1:14" ht="44.15" customHeight="1" thickBot="1" x14ac:dyDescent="0.4">
      <c r="A14" s="283"/>
      <c r="B14" s="284"/>
      <c r="C14" s="284"/>
      <c r="D14" s="285"/>
      <c r="E14" s="285"/>
      <c r="F14" s="285"/>
      <c r="G14" s="284"/>
      <c r="H14" s="286" t="s">
        <v>81</v>
      </c>
      <c r="I14" s="286" t="s">
        <v>2</v>
      </c>
      <c r="J14" s="287" t="s">
        <v>16</v>
      </c>
      <c r="K14" s="288" t="s">
        <v>17</v>
      </c>
      <c r="L14" s="289" t="s">
        <v>18</v>
      </c>
      <c r="M14" s="290" t="s">
        <v>19</v>
      </c>
    </row>
    <row r="15" spans="1:14" ht="290" x14ac:dyDescent="0.35">
      <c r="A15" s="291" t="s">
        <v>184</v>
      </c>
      <c r="B15" s="292" t="s">
        <v>86</v>
      </c>
      <c r="C15" s="292" t="s">
        <v>160</v>
      </c>
      <c r="D15" s="241" t="s">
        <v>185</v>
      </c>
      <c r="E15" s="241" t="s">
        <v>186</v>
      </c>
      <c r="F15" s="241" t="s">
        <v>163</v>
      </c>
      <c r="G15" s="334">
        <v>8</v>
      </c>
      <c r="H15" s="334">
        <v>8</v>
      </c>
      <c r="I15" s="335"/>
      <c r="J15" s="336" t="s">
        <v>187</v>
      </c>
      <c r="K15" s="337" t="s">
        <v>188</v>
      </c>
      <c r="L15" s="336" t="s">
        <v>189</v>
      </c>
      <c r="M15" s="336" t="s">
        <v>190</v>
      </c>
    </row>
    <row r="17" spans="1:14" ht="19" thickBot="1" x14ac:dyDescent="0.5">
      <c r="A17" s="297" t="s">
        <v>69</v>
      </c>
      <c r="B17" s="262"/>
      <c r="C17" s="262"/>
      <c r="D17" s="262"/>
      <c r="E17" s="262"/>
      <c r="F17" s="262"/>
      <c r="G17" s="262"/>
      <c r="H17" s="262"/>
      <c r="I17" s="262"/>
      <c r="J17" s="262"/>
      <c r="K17" s="262"/>
      <c r="L17" s="262"/>
      <c r="M17" s="262"/>
      <c r="N17" s="262"/>
    </row>
    <row r="18" spans="1:14" ht="43.4" customHeight="1" x14ac:dyDescent="0.35">
      <c r="A18" s="338" t="s">
        <v>4</v>
      </c>
      <c r="B18" s="301" t="s">
        <v>166</v>
      </c>
      <c r="C18" s="302"/>
      <c r="D18" s="303" t="s">
        <v>10</v>
      </c>
      <c r="E18" s="304" t="s">
        <v>67</v>
      </c>
      <c r="F18" s="8"/>
    </row>
    <row r="19" spans="1:14" ht="10.4" customHeight="1" x14ac:dyDescent="0.35">
      <c r="A19" s="339"/>
      <c r="B19" s="309"/>
      <c r="C19" s="310"/>
      <c r="D19" s="311"/>
      <c r="E19" s="312"/>
    </row>
    <row r="20" spans="1:14" ht="19.5" customHeight="1" x14ac:dyDescent="0.35">
      <c r="A20" s="340"/>
      <c r="B20" s="314" t="s">
        <v>3</v>
      </c>
      <c r="C20" s="314" t="s">
        <v>2</v>
      </c>
      <c r="D20" s="315"/>
      <c r="E20" s="312"/>
    </row>
    <row r="21" spans="1:14" ht="44.25" customHeight="1" thickBot="1" x14ac:dyDescent="0.4">
      <c r="A21" s="341"/>
      <c r="B21" s="317"/>
      <c r="C21" s="317"/>
      <c r="D21" s="318"/>
      <c r="E21" s="312"/>
    </row>
    <row r="22" spans="1:14" s="28" customFormat="1" ht="49" customHeight="1" thickBot="1" x14ac:dyDescent="0.4">
      <c r="A22" s="342" t="s">
        <v>191</v>
      </c>
      <c r="B22" s="360"/>
      <c r="C22" s="320"/>
      <c r="D22" s="344" t="s">
        <v>192</v>
      </c>
      <c r="E22" s="204" t="s">
        <v>72</v>
      </c>
    </row>
    <row r="23" spans="1:14" s="28" customFormat="1" ht="49" customHeight="1" x14ac:dyDescent="0.35">
      <c r="A23" s="345" t="s">
        <v>193</v>
      </c>
      <c r="B23" s="356"/>
      <c r="C23" s="325"/>
      <c r="D23" s="344" t="s">
        <v>192</v>
      </c>
      <c r="E23" s="346" t="s">
        <v>72</v>
      </c>
    </row>
    <row r="24" spans="1:14" s="28" customFormat="1" ht="49" customHeight="1" thickBot="1" x14ac:dyDescent="0.4">
      <c r="A24" s="347"/>
      <c r="B24" s="361"/>
      <c r="C24" s="348"/>
      <c r="D24" s="349" t="s">
        <v>192</v>
      </c>
      <c r="E24" s="350"/>
    </row>
    <row r="25" spans="1:14" s="8" customFormat="1" ht="49" customHeight="1" thickBot="1" x14ac:dyDescent="0.4">
      <c r="A25" s="351" t="s">
        <v>194</v>
      </c>
      <c r="B25" s="352"/>
      <c r="C25" s="362"/>
      <c r="D25" s="353"/>
      <c r="E25" s="354" t="s">
        <v>72</v>
      </c>
    </row>
    <row r="26" spans="1:14" s="28" customFormat="1" ht="19" customHeight="1" x14ac:dyDescent="0.35">
      <c r="B26"/>
      <c r="C26"/>
      <c r="D26"/>
      <c r="E26"/>
      <c r="F26"/>
      <c r="G26"/>
      <c r="H26"/>
      <c r="I26"/>
      <c r="J26"/>
      <c r="K26"/>
      <c r="L26"/>
      <c r="M26"/>
    </row>
    <row r="27" spans="1:14" ht="28.5" customHeight="1" x14ac:dyDescent="0.35"/>
    <row r="28" spans="1:14" s="28" customFormat="1" ht="19" customHeight="1" x14ac:dyDescent="0.35">
      <c r="B28"/>
      <c r="C28"/>
      <c r="D28"/>
      <c r="E28"/>
      <c r="F28"/>
      <c r="G28"/>
      <c r="H28"/>
      <c r="I28"/>
      <c r="J28"/>
      <c r="K28"/>
      <c r="L28"/>
      <c r="M28"/>
    </row>
    <row r="29" spans="1:14" ht="28.5" customHeight="1" x14ac:dyDescent="0.35"/>
    <row r="30" spans="1:14" s="28" customFormat="1" ht="19" customHeight="1" x14ac:dyDescent="0.35">
      <c r="B30"/>
      <c r="C30"/>
      <c r="D30"/>
      <c r="E30"/>
      <c r="F30"/>
      <c r="G30"/>
      <c r="H30"/>
      <c r="I30"/>
      <c r="J30"/>
      <c r="K30"/>
      <c r="L30"/>
      <c r="M30"/>
    </row>
    <row r="31" spans="1:14" ht="28.5" customHeight="1" x14ac:dyDescent="0.35"/>
    <row r="41" spans="2:2" x14ac:dyDescent="0.35">
      <c r="B41" t="s">
        <v>195</v>
      </c>
    </row>
  </sheetData>
  <mergeCells count="26">
    <mergeCell ref="A23:A24"/>
    <mergeCell ref="E23:E24"/>
    <mergeCell ref="D18:D19"/>
    <mergeCell ref="E18:E21"/>
    <mergeCell ref="F12:F14"/>
    <mergeCell ref="G12:I12"/>
    <mergeCell ref="G13:G14"/>
    <mergeCell ref="H13:I13"/>
    <mergeCell ref="A17:N17"/>
    <mergeCell ref="A18:A20"/>
    <mergeCell ref="B18:C18"/>
    <mergeCell ref="A9:K9"/>
    <mergeCell ref="A10:M10"/>
    <mergeCell ref="A11:I11"/>
    <mergeCell ref="J11:M13"/>
    <mergeCell ref="A12:A14"/>
    <mergeCell ref="B12:B14"/>
    <mergeCell ref="C12:C14"/>
    <mergeCell ref="D12:D14"/>
    <mergeCell ref="E12:E14"/>
    <mergeCell ref="A1:M3"/>
    <mergeCell ref="B4:M4"/>
    <mergeCell ref="B5:M5"/>
    <mergeCell ref="B6:M6"/>
    <mergeCell ref="B7:M7"/>
    <mergeCell ref="B8:M8"/>
  </mergeCells>
  <dataValidations count="10">
    <dataValidation type="list" allowBlank="1" showInputMessage="1" showErrorMessage="1" sqref="B6">
      <formula1>INDIRECT($B$5)</formula1>
    </dataValidation>
    <dataValidation type="list" allowBlank="1" showInputMessage="1" showErrorMessage="1" sqref="B5">
      <formula1>INDIRECT($B$4)</formula1>
    </dataValidation>
    <dataValidation allowBlank="1" showInputMessage="1" showErrorMessage="1" promptTitle="Producto" prompt="Son bienes y/o servicios que la institución entrega a la población o a otras instituciones. Constituyen la “razón de ser” de la institución." sqref="A12"/>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2"/>
    <dataValidation allowBlank="1" showInputMessage="1" showErrorMessage="1" promptTitle="Unidad de medida" prompt="Es una herramienta de medición del producto. Solo mide, no opina. Ejemplo: Técnicos capacitados." sqref="D12"/>
    <dataValidation allowBlank="1" showInputMessage="1" showErrorMessage="1" promptTitle="Involucrados" prompt="Incluya las áreas que contribuyen al logro del producto. Aplica para instituciones externas._x000a_" sqref="F12"/>
    <dataValidation allowBlank="1" showInputMessage="1" showErrorMessage="1" promptTitle="Acciones de Mitigación" prompt="Incluya acciones de prevención para la reducción de ocurrencia de riesgos" sqref="M14:M15"/>
    <dataValidation allowBlank="1" showInputMessage="1" showErrorMessage="1" promptTitle="Probabilidad" prompt="Indique la probabilidad de ocurrencia del riesgo según la siguiente escala:_x000a__x000a_Remoto (0-25%)_x000a_Poco probable (26-50%)_x000a_Probable (51-75%)_x000a_Muy Probable (76-100%)" sqref="K14:K15"/>
    <dataValidation allowBlank="1" showInputMessage="1" showErrorMessage="1" promptTitle="Impacto" prompt="Especifique el impacto que generaría la ocurrencia del riesgo indicado según la escala:_x000a__x000a_1 Insignificante_x000a_2 Moderado_x000a_3 Grave_x000a_4 Catastrófico" sqref="L14:L15"/>
    <dataValidation allowBlank="1" showInputMessage="1" showErrorMessage="1" promptTitle="Meta global " prompt="Expresión de un objetivo (producto o subproducto a entregar) presentado en términos cuantitativos." sqref="G13"/>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'N:\POA 2021\[POA 2021 CUM.xlsx]Sheet2'!#REF!</xm:f>
          </x14:formula1>
          <xm:sqref>B4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1"/>
  <sheetViews>
    <sheetView zoomScale="64" zoomScaleNormal="64" workbookViewId="0">
      <selection activeCell="K22" sqref="K22"/>
    </sheetView>
  </sheetViews>
  <sheetFormatPr baseColWidth="10" defaultColWidth="10.7265625" defaultRowHeight="14.5" x14ac:dyDescent="0.35"/>
  <cols>
    <col min="1" max="1" width="30.36328125" customWidth="1"/>
    <col min="2" max="2" width="19" customWidth="1"/>
    <col min="3" max="12" width="15.7265625" customWidth="1"/>
    <col min="13" max="13" width="24" customWidth="1"/>
  </cols>
  <sheetData>
    <row r="1" spans="1:13" s="1" customFormat="1" ht="66" customHeight="1" x14ac:dyDescent="0.35">
      <c r="A1" s="159" t="s">
        <v>106</v>
      </c>
      <c r="B1" s="159"/>
      <c r="C1" s="159"/>
      <c r="D1" s="159"/>
      <c r="E1" s="159"/>
      <c r="F1" s="159"/>
      <c r="G1" s="159"/>
      <c r="H1" s="159"/>
      <c r="I1" s="159"/>
      <c r="J1" s="159"/>
      <c r="K1" s="159"/>
      <c r="L1" s="159"/>
      <c r="M1" s="159"/>
    </row>
    <row r="2" spans="1:13" s="1" customFormat="1" ht="18.649999999999999" customHeight="1" thickBot="1" x14ac:dyDescent="0.4">
      <c r="A2" s="159"/>
      <c r="B2" s="159"/>
      <c r="C2" s="159"/>
      <c r="D2" s="159"/>
      <c r="E2" s="159"/>
      <c r="F2" s="159"/>
      <c r="G2" s="159"/>
      <c r="H2" s="159"/>
      <c r="I2" s="159"/>
      <c r="J2" s="159"/>
      <c r="K2" s="159"/>
      <c r="L2" s="159"/>
      <c r="M2" s="159"/>
    </row>
    <row r="3" spans="1:13" ht="23.15" customHeight="1" x14ac:dyDescent="0.35">
      <c r="A3" s="22" t="s">
        <v>11</v>
      </c>
      <c r="B3" s="150" t="s">
        <v>57</v>
      </c>
      <c r="C3" s="151"/>
      <c r="D3" s="151"/>
      <c r="E3" s="151"/>
      <c r="F3" s="151"/>
      <c r="G3" s="151"/>
      <c r="H3" s="151"/>
      <c r="I3" s="151"/>
      <c r="J3" s="151"/>
      <c r="K3" s="151"/>
      <c r="L3" s="151"/>
      <c r="M3" s="151"/>
    </row>
    <row r="4" spans="1:13" ht="23.15" customHeight="1" x14ac:dyDescent="0.35">
      <c r="A4" s="23" t="s">
        <v>12</v>
      </c>
      <c r="B4" s="153" t="s">
        <v>63</v>
      </c>
      <c r="C4" s="154"/>
      <c r="D4" s="154"/>
      <c r="E4" s="154"/>
      <c r="F4" s="154"/>
      <c r="G4" s="154"/>
      <c r="H4" s="154"/>
      <c r="I4" s="154"/>
      <c r="J4" s="154"/>
      <c r="K4" s="154"/>
      <c r="L4" s="154"/>
      <c r="M4" s="154"/>
    </row>
    <row r="5" spans="1:13" ht="23.15" customHeight="1" x14ac:dyDescent="0.35">
      <c r="A5" s="23" t="s">
        <v>13</v>
      </c>
      <c r="B5" s="153" t="s">
        <v>47</v>
      </c>
      <c r="C5" s="154"/>
      <c r="D5" s="154"/>
      <c r="E5" s="154"/>
      <c r="F5" s="154"/>
      <c r="G5" s="154"/>
      <c r="H5" s="154"/>
      <c r="I5" s="154"/>
      <c r="J5" s="154"/>
      <c r="K5" s="154"/>
      <c r="L5" s="154"/>
      <c r="M5" s="154"/>
    </row>
    <row r="6" spans="1:13" ht="23.15" customHeight="1" x14ac:dyDescent="0.35">
      <c r="A6" s="23" t="s">
        <v>0</v>
      </c>
      <c r="B6" s="153" t="s">
        <v>196</v>
      </c>
      <c r="C6" s="154"/>
      <c r="D6" s="154"/>
      <c r="E6" s="154"/>
      <c r="F6" s="154"/>
      <c r="G6" s="154"/>
      <c r="H6" s="154"/>
      <c r="I6" s="154"/>
      <c r="J6" s="154"/>
      <c r="K6" s="154"/>
      <c r="L6" s="154"/>
      <c r="M6" s="154"/>
    </row>
    <row r="7" spans="1:13" ht="23.15" customHeight="1" thickBot="1" x14ac:dyDescent="0.4">
      <c r="A7" s="24" t="s">
        <v>1</v>
      </c>
      <c r="B7" s="156" t="s">
        <v>197</v>
      </c>
      <c r="C7" s="157"/>
      <c r="D7" s="157"/>
      <c r="E7" s="157"/>
      <c r="F7" s="157"/>
      <c r="G7" s="157"/>
      <c r="H7" s="157"/>
      <c r="I7" s="157"/>
      <c r="J7" s="157"/>
      <c r="K7" s="157"/>
      <c r="L7" s="157"/>
      <c r="M7" s="157"/>
    </row>
    <row r="8" spans="1:13" ht="15.5" x14ac:dyDescent="0.35">
      <c r="A8" s="109"/>
      <c r="B8" s="109"/>
      <c r="C8" s="109"/>
      <c r="D8" s="109"/>
      <c r="E8" s="109"/>
      <c r="F8" s="109"/>
      <c r="G8" s="109"/>
      <c r="H8" s="109"/>
      <c r="I8" s="109"/>
      <c r="J8" s="109"/>
      <c r="K8" s="109"/>
    </row>
    <row r="9" spans="1:13" ht="19" thickBot="1" x14ac:dyDescent="0.5">
      <c r="A9" s="363" t="s">
        <v>70</v>
      </c>
      <c r="B9" s="40"/>
      <c r="C9" s="40"/>
      <c r="D9" s="40"/>
      <c r="E9" s="40"/>
      <c r="F9" s="40"/>
      <c r="G9" s="40"/>
      <c r="H9" s="40"/>
      <c r="I9" s="40"/>
      <c r="J9" s="40"/>
      <c r="K9" s="40"/>
      <c r="L9" s="40"/>
      <c r="M9" s="40"/>
    </row>
    <row r="10" spans="1:13" ht="18.75" customHeight="1" x14ac:dyDescent="0.35">
      <c r="A10" s="364" t="s">
        <v>20</v>
      </c>
      <c r="B10" s="111"/>
      <c r="C10" s="111"/>
      <c r="D10" s="111"/>
      <c r="E10" s="111"/>
      <c r="F10" s="111"/>
      <c r="G10" s="111"/>
      <c r="H10" s="111"/>
      <c r="I10" s="111"/>
      <c r="J10" s="112" t="s">
        <v>15</v>
      </c>
      <c r="K10" s="113"/>
      <c r="L10" s="113"/>
      <c r="M10" s="114"/>
    </row>
    <row r="11" spans="1:13" ht="18.75" customHeight="1" x14ac:dyDescent="0.35">
      <c r="A11" s="124" t="s">
        <v>28</v>
      </c>
      <c r="B11" s="127" t="s">
        <v>27</v>
      </c>
      <c r="C11" s="127" t="s">
        <v>67</v>
      </c>
      <c r="D11" s="130" t="s">
        <v>22</v>
      </c>
      <c r="E11" s="130" t="s">
        <v>23</v>
      </c>
      <c r="F11" s="130" t="s">
        <v>24</v>
      </c>
      <c r="G11" s="133" t="s">
        <v>107</v>
      </c>
      <c r="H11" s="134"/>
      <c r="I11" s="135"/>
      <c r="J11" s="115"/>
      <c r="K11" s="116"/>
      <c r="L11" s="116"/>
      <c r="M11" s="117"/>
    </row>
    <row r="12" spans="1:13" ht="18.75" customHeight="1" x14ac:dyDescent="0.35">
      <c r="A12" s="125"/>
      <c r="B12" s="128"/>
      <c r="C12" s="128"/>
      <c r="D12" s="131"/>
      <c r="E12" s="131"/>
      <c r="F12" s="131"/>
      <c r="G12" s="136" t="s">
        <v>25</v>
      </c>
      <c r="H12" s="133" t="s">
        <v>108</v>
      </c>
      <c r="I12" s="135"/>
      <c r="J12" s="118"/>
      <c r="K12" s="119"/>
      <c r="L12" s="119"/>
      <c r="M12" s="120"/>
    </row>
    <row r="13" spans="1:13" ht="44.15" customHeight="1" thickBot="1" x14ac:dyDescent="0.4">
      <c r="A13" s="126"/>
      <c r="B13" s="129"/>
      <c r="C13" s="129"/>
      <c r="D13" s="132"/>
      <c r="E13" s="132"/>
      <c r="F13" s="132"/>
      <c r="G13" s="137"/>
      <c r="H13" s="34" t="s">
        <v>81</v>
      </c>
      <c r="I13" s="34" t="s">
        <v>2</v>
      </c>
      <c r="J13" s="35" t="s">
        <v>16</v>
      </c>
      <c r="K13" s="36" t="s">
        <v>17</v>
      </c>
      <c r="L13" s="37" t="s">
        <v>18</v>
      </c>
      <c r="M13" s="38" t="s">
        <v>19</v>
      </c>
    </row>
    <row r="14" spans="1:13" ht="277.5" customHeight="1" thickBot="1" x14ac:dyDescent="0.4">
      <c r="A14" s="365" t="s">
        <v>198</v>
      </c>
      <c r="B14" s="30" t="s">
        <v>86</v>
      </c>
      <c r="C14" s="30" t="s">
        <v>72</v>
      </c>
      <c r="D14" s="366" t="s">
        <v>199</v>
      </c>
      <c r="E14" s="31" t="s">
        <v>200</v>
      </c>
      <c r="F14" s="31" t="s">
        <v>201</v>
      </c>
      <c r="G14" s="30">
        <v>6</v>
      </c>
      <c r="H14" s="30">
        <v>3</v>
      </c>
      <c r="I14" s="30">
        <v>3</v>
      </c>
      <c r="J14" s="367" t="s">
        <v>202</v>
      </c>
      <c r="K14" s="25" t="s">
        <v>203</v>
      </c>
      <c r="L14" s="31" t="s">
        <v>204</v>
      </c>
      <c r="M14" s="330" t="s">
        <v>205</v>
      </c>
    </row>
    <row r="16" spans="1:13" ht="19" thickBot="1" x14ac:dyDescent="0.5">
      <c r="A16" s="40" t="s">
        <v>69</v>
      </c>
      <c r="B16" s="40"/>
      <c r="C16" s="40"/>
      <c r="D16" s="40"/>
      <c r="E16" s="40"/>
      <c r="F16" s="40"/>
      <c r="G16" s="40"/>
      <c r="H16" s="40"/>
      <c r="I16" s="40"/>
      <c r="J16" s="40"/>
      <c r="K16" s="40"/>
      <c r="L16" s="40"/>
      <c r="M16" s="40"/>
    </row>
    <row r="17" spans="1:5" ht="43.4" customHeight="1" x14ac:dyDescent="0.35">
      <c r="A17" s="148" t="s">
        <v>4</v>
      </c>
      <c r="B17" s="191" t="s">
        <v>109</v>
      </c>
      <c r="C17" s="192"/>
      <c r="D17" s="193" t="s">
        <v>10</v>
      </c>
      <c r="E17" s="142" t="s">
        <v>67</v>
      </c>
    </row>
    <row r="18" spans="1:5" ht="36" customHeight="1" thickBot="1" x14ac:dyDescent="0.4">
      <c r="A18" s="368"/>
      <c r="B18" s="41" t="s">
        <v>3</v>
      </c>
      <c r="C18" s="41" t="s">
        <v>2</v>
      </c>
      <c r="D18" s="370"/>
      <c r="E18" s="143"/>
    </row>
    <row r="19" spans="1:5" s="28" customFormat="1" ht="63.75" customHeight="1" x14ac:dyDescent="0.35">
      <c r="A19" s="371" t="s">
        <v>206</v>
      </c>
      <c r="B19" s="372"/>
      <c r="C19" s="373"/>
      <c r="D19" s="11" t="s">
        <v>115</v>
      </c>
      <c r="E19" s="374" t="s">
        <v>105</v>
      </c>
    </row>
    <row r="20" spans="1:5" ht="30" customHeight="1" x14ac:dyDescent="0.35">
      <c r="A20" s="375" t="s">
        <v>207</v>
      </c>
      <c r="B20" s="376"/>
      <c r="C20" s="377"/>
      <c r="D20" s="11" t="s">
        <v>115</v>
      </c>
      <c r="E20" s="89" t="s">
        <v>105</v>
      </c>
    </row>
    <row r="21" spans="1:5" ht="30" customHeight="1" x14ac:dyDescent="0.35">
      <c r="A21" s="375"/>
      <c r="B21" s="378"/>
      <c r="C21" s="379"/>
      <c r="D21" s="11" t="s">
        <v>115</v>
      </c>
      <c r="E21" s="89" t="s">
        <v>105</v>
      </c>
    </row>
    <row r="22" spans="1:5" ht="30" customHeight="1" x14ac:dyDescent="0.35">
      <c r="A22" s="375"/>
      <c r="B22" s="380"/>
      <c r="C22" s="381"/>
      <c r="D22" s="11" t="s">
        <v>115</v>
      </c>
      <c r="E22" s="89" t="s">
        <v>105</v>
      </c>
    </row>
    <row r="23" spans="1:5" ht="30" customHeight="1" x14ac:dyDescent="0.35">
      <c r="A23" s="375" t="s">
        <v>209</v>
      </c>
      <c r="B23" s="376"/>
      <c r="C23" s="377"/>
      <c r="D23" s="11" t="s">
        <v>115</v>
      </c>
      <c r="E23" s="89" t="s">
        <v>105</v>
      </c>
    </row>
    <row r="24" spans="1:5" ht="30" customHeight="1" x14ac:dyDescent="0.35">
      <c r="A24" s="375"/>
      <c r="B24" s="378"/>
      <c r="C24" s="379"/>
      <c r="D24" s="11" t="s">
        <v>115</v>
      </c>
      <c r="E24" s="89" t="s">
        <v>105</v>
      </c>
    </row>
    <row r="25" spans="1:5" ht="30" customHeight="1" x14ac:dyDescent="0.35">
      <c r="A25" s="375"/>
      <c r="B25" s="380"/>
      <c r="C25" s="381"/>
      <c r="D25" s="11" t="s">
        <v>115</v>
      </c>
      <c r="E25" s="89" t="s">
        <v>105</v>
      </c>
    </row>
    <row r="26" spans="1:5" ht="30" customHeight="1" x14ac:dyDescent="0.35">
      <c r="A26" s="51" t="s">
        <v>210</v>
      </c>
      <c r="B26" s="382"/>
      <c r="C26" s="383"/>
      <c r="D26" s="106" t="s">
        <v>110</v>
      </c>
      <c r="E26" s="89" t="s">
        <v>105</v>
      </c>
    </row>
    <row r="27" spans="1:5" ht="30" customHeight="1" x14ac:dyDescent="0.35">
      <c r="A27" s="384" t="s">
        <v>211</v>
      </c>
      <c r="B27" s="376"/>
      <c r="C27" s="376"/>
      <c r="D27" s="11" t="s">
        <v>115</v>
      </c>
      <c r="E27" s="385" t="s">
        <v>105</v>
      </c>
    </row>
    <row r="28" spans="1:5" ht="30" customHeight="1" x14ac:dyDescent="0.35">
      <c r="A28" s="386"/>
      <c r="B28" s="378"/>
      <c r="C28" s="378"/>
      <c r="D28" s="11" t="s">
        <v>115</v>
      </c>
      <c r="E28" s="385" t="s">
        <v>105</v>
      </c>
    </row>
    <row r="29" spans="1:5" ht="30" customHeight="1" x14ac:dyDescent="0.35">
      <c r="A29" s="386"/>
      <c r="B29" s="378"/>
      <c r="C29" s="378"/>
      <c r="D29" s="11" t="s">
        <v>115</v>
      </c>
      <c r="E29" s="385" t="s">
        <v>105</v>
      </c>
    </row>
    <row r="30" spans="1:5" ht="30" customHeight="1" x14ac:dyDescent="0.35">
      <c r="A30" s="386"/>
      <c r="B30" s="378"/>
      <c r="C30" s="378"/>
      <c r="D30" s="387" t="s">
        <v>115</v>
      </c>
      <c r="E30" s="385" t="s">
        <v>105</v>
      </c>
    </row>
    <row r="31" spans="1:5" x14ac:dyDescent="0.35">
      <c r="A31" s="388"/>
      <c r="B31" s="388"/>
      <c r="C31" s="388"/>
      <c r="D31" s="388"/>
      <c r="E31" s="388"/>
    </row>
  </sheetData>
  <mergeCells count="31">
    <mergeCell ref="A23:A25"/>
    <mergeCell ref="B23:B25"/>
    <mergeCell ref="C23:C25"/>
    <mergeCell ref="A27:A30"/>
    <mergeCell ref="B27:B30"/>
    <mergeCell ref="C27:C30"/>
    <mergeCell ref="B17:C17"/>
    <mergeCell ref="D17:D18"/>
    <mergeCell ref="E17:E18"/>
    <mergeCell ref="A20:A22"/>
    <mergeCell ref="B20:B22"/>
    <mergeCell ref="C20:C22"/>
    <mergeCell ref="G11:I11"/>
    <mergeCell ref="G12:G13"/>
    <mergeCell ref="H12:I12"/>
    <mergeCell ref="A17:A18"/>
    <mergeCell ref="A8:K8"/>
    <mergeCell ref="A10:I10"/>
    <mergeCell ref="J10:M12"/>
    <mergeCell ref="A11:A13"/>
    <mergeCell ref="B11:B13"/>
    <mergeCell ref="C11:C13"/>
    <mergeCell ref="D11:D13"/>
    <mergeCell ref="E11:E13"/>
    <mergeCell ref="F11:F13"/>
    <mergeCell ref="A1:M2"/>
    <mergeCell ref="B3:M3"/>
    <mergeCell ref="B4:M4"/>
    <mergeCell ref="B5:M5"/>
    <mergeCell ref="B6:M6"/>
    <mergeCell ref="B7:M7"/>
  </mergeCells>
  <dataValidations count="10">
    <dataValidation allowBlank="1" showInputMessage="1" showErrorMessage="1" promptTitle="Meta global " prompt="Expresión de un objetivo (producto o subproducto a entregar) presentado en términos cuantitativos." sqref="G12"/>
    <dataValidation allowBlank="1" showInputMessage="1" showErrorMessage="1" promptTitle="Impacto" prompt="Especifique el impacto que generaría la ocurrencia del riesgo indicado según la escala:_x000a__x000a_1 Insignificante_x000a_2 Moderado_x000a_3 Grave_x000a_4 Catastrófico" sqref="L13"/>
    <dataValidation allowBlank="1" showInputMessage="1" showErrorMessage="1" promptTitle="Probabilidad" prompt="Indique la probabilidad de ocurrencia del riesgo según la siguiente escala:_x000a__x000a_Remoto (0-25%)_x000a_Poco probable (26-50%)_x000a_Probable (51-75%)_x000a_Muy Probable (76-100%)" sqref="K13"/>
    <dataValidation allowBlank="1" showInputMessage="1" showErrorMessage="1" promptTitle="Acciones de Mitigación" prompt="Incluya acciones de prevención para la reducción de ocurrencia de riesgos" sqref="M13"/>
    <dataValidation allowBlank="1" showInputMessage="1" showErrorMessage="1" promptTitle="Involucrados" prompt="Incluya las áreas que contribuyen al logro del producto. Aplica para instituciones externas._x000a_" sqref="F11"/>
    <dataValidation allowBlank="1" showInputMessage="1" showErrorMessage="1" promptTitle="Unidad de medida" prompt="Es una herramienta de medición del producto. Solo mide, no opina. Ejemplo: Técnicos capacitados." sqref="D1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E11"/>
    <dataValidation allowBlank="1" showInputMessage="1" showErrorMessage="1" promptTitle="Producto" prompt="Son bienes y/o servicios que la institución entrega a la población o a otras instituciones. Constituyen la “razón de ser” de la institución." sqref="A11"/>
    <dataValidation type="list" allowBlank="1" showInputMessage="1" showErrorMessage="1" sqref="B4">
      <formula1>INDIRECT($B$3)</formula1>
    </dataValidation>
    <dataValidation type="list" allowBlank="1" showInputMessage="1" showErrorMessage="1" sqref="B5">
      <formula1>INDIRECT($B$4)</formula1>
    </dataValidation>
  </dataValidations>
  <pageMargins left="0.23622047244094491" right="0.23622047244094491" top="0.55118110236220474" bottom="0.55118110236220474" header="0" footer="0"/>
  <pageSetup scale="52"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'C:\Users\Avasquez\Documents\[Matrix poa.xlsx]Sheet2'!#REF!</xm:f>
          </x14:formula1>
          <xm:sqref>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41</vt:i4>
      </vt:variant>
      <vt:variant>
        <vt:lpstr>Rangos con nombre</vt:lpstr>
      </vt:variant>
      <vt:variant>
        <vt:i4>26</vt:i4>
      </vt:variant>
    </vt:vector>
  </HeadingPairs>
  <TitlesOfParts>
    <vt:vector size="67" baseType="lpstr">
      <vt:lpstr>PNP 2021 P1</vt:lpstr>
      <vt:lpstr>PNP 2021 P2</vt:lpstr>
      <vt:lpstr>PNP 2021 P3</vt:lpstr>
      <vt:lpstr>AD 2021 P1</vt:lpstr>
      <vt:lpstr>AD 2021 P2</vt:lpstr>
      <vt:lpstr>AD 2021 P3</vt:lpstr>
      <vt:lpstr>CUM 2021 P1</vt:lpstr>
      <vt:lpstr>CUM 2021 P2</vt:lpstr>
      <vt:lpstr>CPS 2021 P1</vt:lpstr>
      <vt:lpstr>CPS 2021 P2</vt:lpstr>
      <vt:lpstr>CPS 2021 P3</vt:lpstr>
      <vt:lpstr>FOM 2021 P1</vt:lpstr>
      <vt:lpstr>DSP 2021 P1</vt:lpstr>
      <vt:lpstr>DSP 2021 P2</vt:lpstr>
      <vt:lpstr>DSP 2021 P3</vt:lpstr>
      <vt:lpstr>DSP 2021 P4</vt:lpstr>
      <vt:lpstr>DT 2021 P1</vt:lpstr>
      <vt:lpstr>IMP 2021 P1</vt:lpstr>
      <vt:lpstr>IMP 2021 P2</vt:lpstr>
      <vt:lpstr>IMP 2021 P3</vt:lpstr>
      <vt:lpstr>IMP 2021 P4</vt:lpstr>
      <vt:lpstr>IMP 2021 P5</vt:lpstr>
      <vt:lpstr>IMP 2021 P6</vt:lpstr>
      <vt:lpstr>MON 2021 P1</vt:lpstr>
      <vt:lpstr>MON 2021 P2 </vt:lpstr>
      <vt:lpstr>MON 2021 P3</vt:lpstr>
      <vt:lpstr>MON 2021 P4</vt:lpstr>
      <vt:lpstr>AU 2021 P1</vt:lpstr>
      <vt:lpstr>AU 2021 P2</vt:lpstr>
      <vt:lpstr>CAP 2021 P1</vt:lpstr>
      <vt:lpstr>RPE 2021 P1</vt:lpstr>
      <vt:lpstr>RPE 2021 P2</vt:lpstr>
      <vt:lpstr>RPE 2021 P3</vt:lpstr>
      <vt:lpstr>RPE 2021 P4</vt:lpstr>
      <vt:lpstr>FUN PT 2021 P1</vt:lpstr>
      <vt:lpstr>FUN PT 2021 P2</vt:lpstr>
      <vt:lpstr>FUN PT 2021 P3 </vt:lpstr>
      <vt:lpstr>FUN PT 2021 P4</vt:lpstr>
      <vt:lpstr>FUN PT 2021 P5</vt:lpstr>
      <vt:lpstr>FUN PT 2021 P6</vt:lpstr>
      <vt:lpstr>Sheet2</vt:lpstr>
      <vt:lpstr>_1.1__Mejorar_la_gestion_y_las_competencias_de_los_recursos_humanos.</vt:lpstr>
      <vt:lpstr>_1.2.__Desarrollar_una_cultura_organizacional_basada_en_la_calidad__el_respeto_a_la_diversidad_y_en_la_equidad_de_género.</vt:lpstr>
      <vt:lpstr>_1_Fortalecimiento_institucional</vt:lpstr>
      <vt:lpstr>_2.1__Fortalecer__el_marco_legal_de_las_contrataciones_publicas</vt:lpstr>
      <vt:lpstr>_2.2__Incrementar_la_participación__de_los_gobiernos_locales_en_el_Sistema_Nacional_de_Compras_y_Contrataciones_Publicas__SNCCP</vt:lpstr>
      <vt:lpstr>_2.3__Mejorar_la_gestión__y_el_monitoreo_del_Sistema_Nacional_de_Compras_y_Compras_y_Contrataciones_Publicas__mediante_el_uso_de_la_tecnología</vt:lpstr>
      <vt:lpstr>_2__REGULACION_Y_CONTROL_DEL_SITEMA_NACIONAL_DE_COMPRAS_Y_CONTRATACIONES_PÚBLICAS__SNCCP</vt:lpstr>
      <vt:lpstr>_3.1__Desarrollar_un_mercado_de_compras_públicas_inclusivas_y_sostenibles_que_aseguren_la_equidad_y_la_participación_de_los_sectores_productivos_nacionales__en_especial_las_MIPYME_y_las_mujeres.</vt:lpstr>
      <vt:lpstr>_3.2__Lograr_mayor_confianza_de_los_actores_y__grupos_de_interés_sobre_los_procesos_del_Sistema_Nacional_de_Compras_y_Contrataciones_Públicas</vt:lpstr>
      <vt:lpstr>_3.3__Mejorar_las_capacidades_de_los_actores_del_SNCCP</vt:lpstr>
      <vt:lpstr>_3__ARTICULACION_Y_FOMENTO_DEL_SISTEMA_NACIONAL_DE_COMPRAS_Y_CONTRATACIONES__PÚBLICAS_PARA_EL_DESARROLLO</vt:lpstr>
      <vt:lpstr>'CPS 2021 P3'!Área_de_impresión</vt:lpstr>
      <vt:lpstr>'DSP 2021 P1'!Área_de_impresión</vt:lpstr>
      <vt:lpstr>'DSP 2021 P3'!Área_de_impresión</vt:lpstr>
      <vt:lpstr>'DT 2021 P1'!Área_de_impresión</vt:lpstr>
      <vt:lpstr>'IMP 2021 P1'!Área_de_impresión</vt:lpstr>
      <vt:lpstr>'IMP 2021 P4'!Área_de_impresión</vt:lpstr>
      <vt:lpstr>'IMP 2021 P5'!Área_de_impresión</vt:lpstr>
      <vt:lpstr>'IMP 2021 P6'!Área_de_impresión</vt:lpstr>
      <vt:lpstr>'CPS 2021 P1'!Títulos_a_imprimir</vt:lpstr>
      <vt:lpstr>'DSP 2021 P1'!Títulos_a_imprimir</vt:lpstr>
      <vt:lpstr>'DSP 2021 P2'!Títulos_a_imprimir</vt:lpstr>
      <vt:lpstr>'DSP 2021 P4'!Títulos_a_imprimir</vt:lpstr>
      <vt:lpstr>'DT 2021 P1'!Títulos_a_imprimir</vt:lpstr>
      <vt:lpstr>'IMP 2021 P4'!Títulos_a_imprimir</vt:lpstr>
      <vt:lpstr>'IMP 2021 P5'!Títulos_a_imprimir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Yaritza</dc:creator>
  <cp:lastModifiedBy>Wandnerys Fuertes B.</cp:lastModifiedBy>
  <dcterms:created xsi:type="dcterms:W3CDTF">2021-04-08T00:24:57Z</dcterms:created>
  <dcterms:modified xsi:type="dcterms:W3CDTF">2022-03-21T13:59:24Z</dcterms:modified>
</cp:coreProperties>
</file>